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3020" windowHeight="9740"/>
  </bookViews>
  <sheets>
    <sheet name="Klasse BB" sheetId="1" r:id="rId1"/>
    <sheet name="Klasse B" sheetId="2" r:id="rId2"/>
    <sheet name="Klasse L" sheetId="3" r:id="rId3"/>
    <sheet name="Klasse M" sheetId="4" r:id="rId4"/>
    <sheet name="Klasse Z" sheetId="5" r:id="rId5"/>
    <sheet name="Klasse ZZ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G24" i="5"/>
  <c r="F24"/>
  <c r="G23"/>
  <c r="F23"/>
  <c r="F22"/>
  <c r="E22"/>
  <c r="F44" i="4"/>
  <c r="H44" s="1"/>
  <c r="E43"/>
  <c r="H43" s="1"/>
  <c r="F42"/>
  <c r="E42"/>
  <c r="H42" i="3"/>
  <c r="H92" i="2"/>
  <c r="H91"/>
  <c r="H90"/>
  <c r="H89"/>
  <c r="H88"/>
  <c r="H87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G74"/>
  <c r="E74"/>
  <c r="E73"/>
  <c r="H73" s="1"/>
  <c r="H72"/>
  <c r="E72"/>
  <c r="E71"/>
  <c r="H71" s="1"/>
  <c r="E70"/>
  <c r="H70" s="1"/>
  <c r="E69"/>
  <c r="H69" s="1"/>
  <c r="H68"/>
  <c r="E68"/>
  <c r="E67"/>
  <c r="H67" s="1"/>
  <c r="E66"/>
  <c r="H66" s="1"/>
  <c r="E65"/>
  <c r="H65" s="1"/>
  <c r="H64"/>
  <c r="E64"/>
  <c r="E63"/>
  <c r="H63" s="1"/>
  <c r="H62"/>
  <c r="H61"/>
  <c r="H60"/>
  <c r="H59"/>
  <c r="H58"/>
  <c r="H57"/>
  <c r="H56"/>
  <c r="H55"/>
  <c r="H54"/>
  <c r="H53"/>
  <c r="H52"/>
  <c r="H51"/>
  <c r="H50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G35"/>
  <c r="E35"/>
  <c r="G34"/>
  <c r="E34"/>
  <c r="G33"/>
  <c r="E33"/>
  <c r="H33" s="1"/>
  <c r="H32"/>
  <c r="G32"/>
  <c r="E32"/>
  <c r="G31"/>
  <c r="H31" s="1"/>
  <c r="G30"/>
  <c r="E30"/>
  <c r="E29"/>
  <c r="H29" s="1"/>
  <c r="G28"/>
  <c r="H28" s="1"/>
  <c r="G27"/>
  <c r="E27"/>
  <c r="H27" s="1"/>
  <c r="E26"/>
  <c r="H26" s="1"/>
  <c r="E25"/>
  <c r="H25" s="1"/>
  <c r="E24"/>
  <c r="H24" s="1"/>
  <c r="G23"/>
  <c r="E23"/>
  <c r="H23" s="1"/>
  <c r="G22"/>
  <c r="E22"/>
  <c r="H22" s="1"/>
  <c r="G21"/>
  <c r="H21" s="1"/>
  <c r="E21"/>
  <c r="G20"/>
  <c r="H20" s="1"/>
  <c r="E19"/>
  <c r="H19" s="1"/>
  <c r="E18"/>
  <c r="H18" s="1"/>
  <c r="G17"/>
  <c r="E17"/>
  <c r="H17" s="1"/>
  <c r="G16"/>
  <c r="E16"/>
  <c r="G15"/>
  <c r="E15"/>
  <c r="H15" s="1"/>
  <c r="G14"/>
  <c r="H14" s="1"/>
  <c r="G13"/>
  <c r="E13"/>
  <c r="E12"/>
  <c r="H12" s="1"/>
  <c r="G11"/>
  <c r="H11" s="1"/>
  <c r="G10"/>
  <c r="E10"/>
  <c r="H10" s="1"/>
  <c r="E9"/>
  <c r="H9" s="1"/>
  <c r="G8"/>
  <c r="E8"/>
  <c r="H23" i="5" l="1"/>
  <c r="H22"/>
  <c r="H24"/>
  <c r="H42" i="4"/>
  <c r="H8" i="2"/>
  <c r="H13"/>
  <c r="H35"/>
  <c r="H16"/>
  <c r="H30"/>
  <c r="H34"/>
  <c r="H74"/>
  <c r="F57" i="6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G40"/>
  <c r="E40"/>
  <c r="H40" s="1"/>
  <c r="E39"/>
  <c r="H39" s="1"/>
  <c r="E38"/>
  <c r="H38" s="1"/>
  <c r="E37"/>
  <c r="H37" s="1"/>
  <c r="E36"/>
  <c r="H36" s="1"/>
  <c r="E35"/>
  <c r="H35" s="1"/>
  <c r="E34"/>
  <c r="H34" s="1"/>
  <c r="H33"/>
  <c r="E33"/>
  <c r="E32"/>
  <c r="H32" s="1"/>
  <c r="E31"/>
  <c r="H31" s="1"/>
  <c r="E30"/>
  <c r="H30" s="1"/>
  <c r="E29"/>
  <c r="H29" s="1"/>
  <c r="E28"/>
  <c r="H28" s="1"/>
  <c r="E27"/>
  <c r="H27" s="1"/>
  <c r="G26"/>
  <c r="E26"/>
  <c r="H26" s="1"/>
  <c r="E25"/>
  <c r="H25" s="1"/>
  <c r="E24"/>
  <c r="H24" s="1"/>
  <c r="E23"/>
  <c r="H23" s="1"/>
  <c r="E22"/>
  <c r="H22" s="1"/>
  <c r="H21"/>
  <c r="H20"/>
  <c r="H19"/>
  <c r="H18"/>
  <c r="F17"/>
  <c r="E17"/>
  <c r="H17" s="1"/>
  <c r="E16"/>
  <c r="H16" s="1"/>
  <c r="F15"/>
  <c r="E15"/>
  <c r="H15" s="1"/>
  <c r="F14"/>
  <c r="E14"/>
  <c r="H14" s="1"/>
  <c r="F13"/>
  <c r="E13"/>
  <c r="H13" s="1"/>
  <c r="H12"/>
  <c r="G12"/>
  <c r="F12"/>
  <c r="E12"/>
  <c r="H11"/>
  <c r="G11"/>
  <c r="E11"/>
  <c r="G10"/>
  <c r="F10"/>
  <c r="E10"/>
  <c r="F9"/>
  <c r="E9"/>
  <c r="H9" s="1"/>
  <c r="G8"/>
  <c r="F8"/>
  <c r="F7"/>
  <c r="E7"/>
  <c r="H7" s="1"/>
  <c r="F6"/>
  <c r="E6"/>
  <c r="H6" s="1"/>
  <c r="G5"/>
  <c r="E5"/>
  <c r="H5" l="1"/>
  <c r="H8"/>
  <c r="H10"/>
  <c r="F118" i="5"/>
  <c r="H118" s="1"/>
  <c r="F117"/>
  <c r="H117" s="1"/>
  <c r="F116"/>
  <c r="H116" s="1"/>
  <c r="F115"/>
  <c r="H115" s="1"/>
  <c r="G114"/>
  <c r="F114"/>
  <c r="F113"/>
  <c r="H113" s="1"/>
  <c r="F112"/>
  <c r="H112" s="1"/>
  <c r="G111"/>
  <c r="F111"/>
  <c r="F110"/>
  <c r="H110" s="1"/>
  <c r="F109"/>
  <c r="H109" s="1"/>
  <c r="F108"/>
  <c r="H108" s="1"/>
  <c r="F107"/>
  <c r="H107" s="1"/>
  <c r="F106"/>
  <c r="H106" s="1"/>
  <c r="F105"/>
  <c r="H105" s="1"/>
  <c r="F104"/>
  <c r="H104" s="1"/>
  <c r="E103"/>
  <c r="H103" s="1"/>
  <c r="E102"/>
  <c r="H102" s="1"/>
  <c r="E101"/>
  <c r="H101" s="1"/>
  <c r="E100"/>
  <c r="H100" s="1"/>
  <c r="E99"/>
  <c r="H99" s="1"/>
  <c r="G98"/>
  <c r="E98"/>
  <c r="E97"/>
  <c r="H97" s="1"/>
  <c r="E96"/>
  <c r="H96" s="1"/>
  <c r="E95"/>
  <c r="H95" s="1"/>
  <c r="E94"/>
  <c r="H94" s="1"/>
  <c r="E93"/>
  <c r="H93" s="1"/>
  <c r="G92"/>
  <c r="E92"/>
  <c r="E91"/>
  <c r="H91" s="1"/>
  <c r="E90"/>
  <c r="H90" s="1"/>
  <c r="E89"/>
  <c r="H89" s="1"/>
  <c r="E88"/>
  <c r="H88" s="1"/>
  <c r="E87"/>
  <c r="H87" s="1"/>
  <c r="E86"/>
  <c r="H86" s="1"/>
  <c r="E85"/>
  <c r="H85" s="1"/>
  <c r="G84"/>
  <c r="E84"/>
  <c r="G83"/>
  <c r="E83"/>
  <c r="E82"/>
  <c r="H82" s="1"/>
  <c r="E81"/>
  <c r="H81" s="1"/>
  <c r="G80"/>
  <c r="E80"/>
  <c r="E79"/>
  <c r="H79" s="1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1"/>
  <c r="H61" s="1"/>
  <c r="E60"/>
  <c r="H60" s="1"/>
  <c r="E59"/>
  <c r="H59" s="1"/>
  <c r="G58"/>
  <c r="E58"/>
  <c r="E57"/>
  <c r="H57" s="1"/>
  <c r="E56"/>
  <c r="H56" s="1"/>
  <c r="E55"/>
  <c r="H55" s="1"/>
  <c r="F54"/>
  <c r="E54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H45"/>
  <c r="H44"/>
  <c r="H43"/>
  <c r="H42"/>
  <c r="H41"/>
  <c r="H40"/>
  <c r="F39"/>
  <c r="E39"/>
  <c r="F38"/>
  <c r="E38"/>
  <c r="F37"/>
  <c r="E37"/>
  <c r="F36"/>
  <c r="E36"/>
  <c r="F35"/>
  <c r="E35"/>
  <c r="F34"/>
  <c r="E34"/>
  <c r="F33"/>
  <c r="E33"/>
  <c r="E32"/>
  <c r="H32" s="1"/>
  <c r="F31"/>
  <c r="E31"/>
  <c r="E30"/>
  <c r="H30" s="1"/>
  <c r="E29"/>
  <c r="H29" s="1"/>
  <c r="F28"/>
  <c r="E28"/>
  <c r="F27"/>
  <c r="E27"/>
  <c r="F26"/>
  <c r="E26"/>
  <c r="F25"/>
  <c r="H25" s="1"/>
  <c r="F21"/>
  <c r="E21"/>
  <c r="G20"/>
  <c r="E20"/>
  <c r="G19"/>
  <c r="F19"/>
  <c r="E19"/>
  <c r="F18"/>
  <c r="E18"/>
  <c r="G17"/>
  <c r="F17"/>
  <c r="E17"/>
  <c r="G16"/>
  <c r="F16"/>
  <c r="E16"/>
  <c r="F15"/>
  <c r="E15"/>
  <c r="F14"/>
  <c r="E14"/>
  <c r="G13"/>
  <c r="F13"/>
  <c r="G12"/>
  <c r="F12"/>
  <c r="E12"/>
  <c r="G11"/>
  <c r="F11"/>
  <c r="E11"/>
  <c r="G10"/>
  <c r="F10"/>
  <c r="E10"/>
  <c r="F9"/>
  <c r="E9"/>
  <c r="G8"/>
  <c r="F8"/>
  <c r="F7"/>
  <c r="E7"/>
  <c r="G6"/>
  <c r="F6"/>
  <c r="G5"/>
  <c r="F5"/>
  <c r="E5"/>
  <c r="H92" l="1"/>
  <c r="H80"/>
  <c r="H83"/>
  <c r="H26"/>
  <c r="H28"/>
  <c r="H31"/>
  <c r="H6"/>
  <c r="H8"/>
  <c r="H21"/>
  <c r="H38"/>
  <c r="H15"/>
  <c r="H18"/>
  <c r="H98"/>
  <c r="H16"/>
  <c r="H20"/>
  <c r="H33"/>
  <c r="H35"/>
  <c r="H37"/>
  <c r="H39"/>
  <c r="H54"/>
  <c r="H58"/>
  <c r="H7"/>
  <c r="H9"/>
  <c r="H12"/>
  <c r="H17"/>
  <c r="H27"/>
  <c r="H34"/>
  <c r="H36"/>
  <c r="H84"/>
  <c r="H114"/>
  <c r="H10"/>
  <c r="H13"/>
  <c r="H111"/>
  <c r="H5"/>
  <c r="H11"/>
  <c r="H14"/>
  <c r="H19"/>
  <c r="H197" i="4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G153"/>
  <c r="H153" s="1"/>
  <c r="G152"/>
  <c r="H152" s="1"/>
  <c r="H151"/>
  <c r="H150"/>
  <c r="H149"/>
  <c r="H148"/>
  <c r="G147"/>
  <c r="H147" s="1"/>
  <c r="H146"/>
  <c r="F145"/>
  <c r="H145" s="1"/>
  <c r="F144"/>
  <c r="H144" s="1"/>
  <c r="G143"/>
  <c r="F143"/>
  <c r="F142"/>
  <c r="H142" s="1"/>
  <c r="G141"/>
  <c r="F141"/>
  <c r="F140"/>
  <c r="H140" s="1"/>
  <c r="F139"/>
  <c r="H139" s="1"/>
  <c r="F138"/>
  <c r="H138" s="1"/>
  <c r="F137"/>
  <c r="H137" s="1"/>
  <c r="F136"/>
  <c r="H136" s="1"/>
  <c r="F135"/>
  <c r="H135" s="1"/>
  <c r="F134"/>
  <c r="H134" s="1"/>
  <c r="F133"/>
  <c r="H133" s="1"/>
  <c r="E132"/>
  <c r="H132" s="1"/>
  <c r="E131"/>
  <c r="H131" s="1"/>
  <c r="E130"/>
  <c r="H130" s="1"/>
  <c r="E129"/>
  <c r="H129" s="1"/>
  <c r="E128"/>
  <c r="H128" s="1"/>
  <c r="G127"/>
  <c r="E127"/>
  <c r="E126"/>
  <c r="H126" s="1"/>
  <c r="E125"/>
  <c r="H125" s="1"/>
  <c r="E124"/>
  <c r="H124" s="1"/>
  <c r="E123"/>
  <c r="H123" s="1"/>
  <c r="E122"/>
  <c r="H122" s="1"/>
  <c r="E121"/>
  <c r="H121" s="1"/>
  <c r="E120"/>
  <c r="H120" s="1"/>
  <c r="E119"/>
  <c r="H119" s="1"/>
  <c r="E118"/>
  <c r="H118" s="1"/>
  <c r="G117"/>
  <c r="E117"/>
  <c r="E116"/>
  <c r="H116" s="1"/>
  <c r="E115"/>
  <c r="H115" s="1"/>
  <c r="E114"/>
  <c r="H114" s="1"/>
  <c r="E113"/>
  <c r="H113" s="1"/>
  <c r="E112"/>
  <c r="H112" s="1"/>
  <c r="E111"/>
  <c r="H111" s="1"/>
  <c r="E110"/>
  <c r="H110" s="1"/>
  <c r="E109"/>
  <c r="H109" s="1"/>
  <c r="E108"/>
  <c r="H108" s="1"/>
  <c r="E107"/>
  <c r="H107" s="1"/>
  <c r="E106"/>
  <c r="H106" s="1"/>
  <c r="G105"/>
  <c r="E105"/>
  <c r="G104"/>
  <c r="E104"/>
  <c r="E103"/>
  <c r="H103" s="1"/>
  <c r="E102"/>
  <c r="H102" s="1"/>
  <c r="G101"/>
  <c r="E101"/>
  <c r="H101" s="1"/>
  <c r="G100"/>
  <c r="E100"/>
  <c r="E99"/>
  <c r="H99" s="1"/>
  <c r="E98"/>
  <c r="H98" s="1"/>
  <c r="E97"/>
  <c r="H97" s="1"/>
  <c r="E96"/>
  <c r="H96" s="1"/>
  <c r="E95"/>
  <c r="H95" s="1"/>
  <c r="E94"/>
  <c r="H94" s="1"/>
  <c r="E93"/>
  <c r="H93" s="1"/>
  <c r="G92"/>
  <c r="E92"/>
  <c r="E91"/>
  <c r="H91" s="1"/>
  <c r="E90"/>
  <c r="H90" s="1"/>
  <c r="E89"/>
  <c r="H89" s="1"/>
  <c r="E88"/>
  <c r="H88" s="1"/>
  <c r="E87"/>
  <c r="H87" s="1"/>
  <c r="E86"/>
  <c r="H86" s="1"/>
  <c r="G85"/>
  <c r="E85"/>
  <c r="E84"/>
  <c r="H84" s="1"/>
  <c r="E83"/>
  <c r="H83" s="1"/>
  <c r="E82"/>
  <c r="H82" s="1"/>
  <c r="E81"/>
  <c r="H81" s="1"/>
  <c r="G80"/>
  <c r="E80"/>
  <c r="G79"/>
  <c r="E79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F65"/>
  <c r="E65"/>
  <c r="F64"/>
  <c r="E64"/>
  <c r="E63"/>
  <c r="H63" s="1"/>
  <c r="F62"/>
  <c r="E62"/>
  <c r="E61"/>
  <c r="H61" s="1"/>
  <c r="E60"/>
  <c r="H60" s="1"/>
  <c r="E59"/>
  <c r="H59" s="1"/>
  <c r="E58"/>
  <c r="H58" s="1"/>
  <c r="E57"/>
  <c r="H57" s="1"/>
  <c r="E56"/>
  <c r="H56" s="1"/>
  <c r="E55"/>
  <c r="H55" s="1"/>
  <c r="F54"/>
  <c r="E54"/>
  <c r="F53"/>
  <c r="E53"/>
  <c r="F52"/>
  <c r="E52"/>
  <c r="F51"/>
  <c r="E51"/>
  <c r="F50"/>
  <c r="E50"/>
  <c r="E49"/>
  <c r="H49" s="1"/>
  <c r="E48"/>
  <c r="H48" s="1"/>
  <c r="F47"/>
  <c r="E47"/>
  <c r="E46"/>
  <c r="H46" s="1"/>
  <c r="E45"/>
  <c r="H45" s="1"/>
  <c r="G41"/>
  <c r="E41"/>
  <c r="H41" s="1"/>
  <c r="G40"/>
  <c r="E40"/>
  <c r="G39"/>
  <c r="F39"/>
  <c r="E39"/>
  <c r="G38"/>
  <c r="E38"/>
  <c r="G37"/>
  <c r="E37"/>
  <c r="G36"/>
  <c r="F36"/>
  <c r="E36"/>
  <c r="G35"/>
  <c r="F35"/>
  <c r="E35"/>
  <c r="G34"/>
  <c r="F34"/>
  <c r="E34"/>
  <c r="F33"/>
  <c r="E33"/>
  <c r="H33" s="1"/>
  <c r="F32"/>
  <c r="E32"/>
  <c r="G31"/>
  <c r="E31"/>
  <c r="H31" s="1"/>
  <c r="G30"/>
  <c r="F30"/>
  <c r="E30"/>
  <c r="G29"/>
  <c r="F29"/>
  <c r="E29"/>
  <c r="F28"/>
  <c r="E28"/>
  <c r="G27"/>
  <c r="F27"/>
  <c r="E27"/>
  <c r="G26"/>
  <c r="F26"/>
  <c r="H26" s="1"/>
  <c r="F25"/>
  <c r="E25"/>
  <c r="F24"/>
  <c r="E24"/>
  <c r="H24" s="1"/>
  <c r="G23"/>
  <c r="E23"/>
  <c r="G22"/>
  <c r="E22"/>
  <c r="H22" s="1"/>
  <c r="F21"/>
  <c r="E21"/>
  <c r="F20"/>
  <c r="E20"/>
  <c r="H20" s="1"/>
  <c r="G19"/>
  <c r="F19"/>
  <c r="E19"/>
  <c r="F18"/>
  <c r="E18"/>
  <c r="H18" s="1"/>
  <c r="G17"/>
  <c r="F17"/>
  <c r="G16"/>
  <c r="E16"/>
  <c r="F15"/>
  <c r="E15"/>
  <c r="G14"/>
  <c r="F14"/>
  <c r="E14"/>
  <c r="F13"/>
  <c r="E13"/>
  <c r="F12"/>
  <c r="H12" s="1"/>
  <c r="E12"/>
  <c r="G11"/>
  <c r="E11"/>
  <c r="H11" s="1"/>
  <c r="F10"/>
  <c r="E10"/>
  <c r="G9"/>
  <c r="E9"/>
  <c r="H9" s="1"/>
  <c r="G8"/>
  <c r="E8"/>
  <c r="G7"/>
  <c r="F7"/>
  <c r="E7"/>
  <c r="H36" l="1"/>
  <c r="H27"/>
  <c r="H100"/>
  <c r="H21"/>
  <c r="H23"/>
  <c r="H25"/>
  <c r="H143"/>
  <c r="H7"/>
  <c r="H35"/>
  <c r="H47"/>
  <c r="H8"/>
  <c r="H10"/>
  <c r="H17"/>
  <c r="H34"/>
  <c r="H141"/>
  <c r="H37"/>
  <c r="H14"/>
  <c r="H29"/>
  <c r="H32"/>
  <c r="H52"/>
  <c r="H62"/>
  <c r="H65"/>
  <c r="H80"/>
  <c r="H92"/>
  <c r="H13"/>
  <c r="H28"/>
  <c r="H38"/>
  <c r="H85"/>
  <c r="H105"/>
  <c r="H16"/>
  <c r="H19"/>
  <c r="H40"/>
  <c r="H51"/>
  <c r="H53"/>
  <c r="H64"/>
  <c r="H79"/>
  <c r="H104"/>
  <c r="H39"/>
  <c r="H15"/>
  <c r="H30"/>
  <c r="H50"/>
  <c r="H54"/>
  <c r="H117"/>
  <c r="H127"/>
  <c r="H183" i="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F160"/>
  <c r="H160" s="1"/>
  <c r="G159"/>
  <c r="F159"/>
  <c r="H159" s="1"/>
  <c r="F158"/>
  <c r="H158" s="1"/>
  <c r="F157"/>
  <c r="H157" s="1"/>
  <c r="F156"/>
  <c r="H156" s="1"/>
  <c r="F155"/>
  <c r="H155" s="1"/>
  <c r="G154"/>
  <c r="F154"/>
  <c r="G153"/>
  <c r="F153"/>
  <c r="F152"/>
  <c r="H152" s="1"/>
  <c r="F151"/>
  <c r="H151" s="1"/>
  <c r="F150"/>
  <c r="H150" s="1"/>
  <c r="F149"/>
  <c r="H149" s="1"/>
  <c r="F148"/>
  <c r="H148" s="1"/>
  <c r="F147"/>
  <c r="H147" s="1"/>
  <c r="F146"/>
  <c r="H146" s="1"/>
  <c r="F145"/>
  <c r="H145" s="1"/>
  <c r="F144"/>
  <c r="H144" s="1"/>
  <c r="G143"/>
  <c r="F143"/>
  <c r="F142"/>
  <c r="H142" s="1"/>
  <c r="F141"/>
  <c r="H141" s="1"/>
  <c r="F140"/>
  <c r="H140" s="1"/>
  <c r="F139"/>
  <c r="H139" s="1"/>
  <c r="G138"/>
  <c r="F138"/>
  <c r="F137"/>
  <c r="H137" s="1"/>
  <c r="F136"/>
  <c r="H136" s="1"/>
  <c r="F135"/>
  <c r="H135" s="1"/>
  <c r="F134"/>
  <c r="H134" s="1"/>
  <c r="F133"/>
  <c r="H133" s="1"/>
  <c r="E132"/>
  <c r="H132" s="1"/>
  <c r="E131"/>
  <c r="H131" s="1"/>
  <c r="E130"/>
  <c r="H130" s="1"/>
  <c r="E129"/>
  <c r="H129" s="1"/>
  <c r="E128"/>
  <c r="H128" s="1"/>
  <c r="E127"/>
  <c r="H127" s="1"/>
  <c r="E126"/>
  <c r="H126" s="1"/>
  <c r="E125"/>
  <c r="H125" s="1"/>
  <c r="G124"/>
  <c r="E124"/>
  <c r="E123"/>
  <c r="H123" s="1"/>
  <c r="E122"/>
  <c r="H122" s="1"/>
  <c r="G121"/>
  <c r="E121"/>
  <c r="E120"/>
  <c r="H120" s="1"/>
  <c r="E119"/>
  <c r="H119" s="1"/>
  <c r="E118"/>
  <c r="H118" s="1"/>
  <c r="E117"/>
  <c r="H117" s="1"/>
  <c r="E116"/>
  <c r="H116" s="1"/>
  <c r="E115"/>
  <c r="H115" s="1"/>
  <c r="E114"/>
  <c r="H114" s="1"/>
  <c r="E113"/>
  <c r="H113" s="1"/>
  <c r="E112"/>
  <c r="H112" s="1"/>
  <c r="E111"/>
  <c r="H111" s="1"/>
  <c r="E110"/>
  <c r="H110" s="1"/>
  <c r="E109"/>
  <c r="H109" s="1"/>
  <c r="E108"/>
  <c r="H108" s="1"/>
  <c r="E107"/>
  <c r="H107" s="1"/>
  <c r="G106"/>
  <c r="E106"/>
  <c r="E105"/>
  <c r="H105" s="1"/>
  <c r="E104"/>
  <c r="H104" s="1"/>
  <c r="E103"/>
  <c r="H103" s="1"/>
  <c r="E102"/>
  <c r="H102" s="1"/>
  <c r="E101"/>
  <c r="H101" s="1"/>
  <c r="G100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H87"/>
  <c r="G86"/>
  <c r="H86" s="1"/>
  <c r="H85"/>
  <c r="H84"/>
  <c r="H83"/>
  <c r="H82"/>
  <c r="H81"/>
  <c r="G80"/>
  <c r="H80" s="1"/>
  <c r="H79"/>
  <c r="H78"/>
  <c r="H77"/>
  <c r="H76"/>
  <c r="G75"/>
  <c r="H75" s="1"/>
  <c r="H74"/>
  <c r="H73"/>
  <c r="H72"/>
  <c r="H71"/>
  <c r="H70"/>
  <c r="H69"/>
  <c r="H68"/>
  <c r="H67"/>
  <c r="H66"/>
  <c r="E65"/>
  <c r="H65" s="1"/>
  <c r="E64"/>
  <c r="H64" s="1"/>
  <c r="E63"/>
  <c r="H63" s="1"/>
  <c r="F62"/>
  <c r="H62" s="1"/>
  <c r="F61"/>
  <c r="E61"/>
  <c r="F60"/>
  <c r="E60"/>
  <c r="E59"/>
  <c r="H59" s="1"/>
  <c r="F58"/>
  <c r="H58" s="1"/>
  <c r="E57"/>
  <c r="H57" s="1"/>
  <c r="F56"/>
  <c r="H56" s="1"/>
  <c r="E55"/>
  <c r="H55" s="1"/>
  <c r="E54"/>
  <c r="H54" s="1"/>
  <c r="F53"/>
  <c r="E53"/>
  <c r="E52"/>
  <c r="H52" s="1"/>
  <c r="E51"/>
  <c r="H51" s="1"/>
  <c r="E50"/>
  <c r="H50" s="1"/>
  <c r="E49"/>
  <c r="H49" s="1"/>
  <c r="F48"/>
  <c r="H48" s="1"/>
  <c r="F47"/>
  <c r="H47" s="1"/>
  <c r="F46"/>
  <c r="H46" s="1"/>
  <c r="E45"/>
  <c r="H45" s="1"/>
  <c r="F44"/>
  <c r="E44"/>
  <c r="F43"/>
  <c r="H43" s="1"/>
  <c r="E41"/>
  <c r="H41" s="1"/>
  <c r="F40"/>
  <c r="E40"/>
  <c r="F39"/>
  <c r="E39"/>
  <c r="F38"/>
  <c r="E38"/>
  <c r="G37"/>
  <c r="F37"/>
  <c r="E37"/>
  <c r="F36"/>
  <c r="E36"/>
  <c r="G35"/>
  <c r="F35"/>
  <c r="G34"/>
  <c r="F34"/>
  <c r="G33"/>
  <c r="E33"/>
  <c r="F32"/>
  <c r="E32"/>
  <c r="G31"/>
  <c r="F31"/>
  <c r="G30"/>
  <c r="F30"/>
  <c r="F29"/>
  <c r="E29"/>
  <c r="G28"/>
  <c r="E28"/>
  <c r="G27"/>
  <c r="E27"/>
  <c r="F26"/>
  <c r="E26"/>
  <c r="G25"/>
  <c r="E25"/>
  <c r="G24"/>
  <c r="F24"/>
  <c r="E24"/>
  <c r="F23"/>
  <c r="E23"/>
  <c r="G22"/>
  <c r="F22"/>
  <c r="G21"/>
  <c r="E21"/>
  <c r="F20"/>
  <c r="E20"/>
  <c r="G19"/>
  <c r="E19"/>
  <c r="G18"/>
  <c r="F18"/>
  <c r="E18"/>
  <c r="G17"/>
  <c r="F17"/>
  <c r="F16"/>
  <c r="E16"/>
  <c r="G15"/>
  <c r="F15"/>
  <c r="E15"/>
  <c r="F14"/>
  <c r="E14"/>
  <c r="G13"/>
  <c r="E13"/>
  <c r="F12"/>
  <c r="E12"/>
  <c r="F11"/>
  <c r="E11"/>
  <c r="G10"/>
  <c r="E10"/>
  <c r="G9"/>
  <c r="F9"/>
  <c r="F8"/>
  <c r="E8"/>
  <c r="H9" l="1"/>
  <c r="H11"/>
  <c r="H22"/>
  <c r="H39"/>
  <c r="H30"/>
  <c r="H25"/>
  <c r="H143"/>
  <c r="H21"/>
  <c r="H23"/>
  <c r="H40"/>
  <c r="H16"/>
  <c r="H33"/>
  <c r="H35"/>
  <c r="H38"/>
  <c r="H20"/>
  <c r="H26"/>
  <c r="H34"/>
  <c r="H36"/>
  <c r="H106"/>
  <c r="H18"/>
  <c r="H15"/>
  <c r="H27"/>
  <c r="H29"/>
  <c r="H31"/>
  <c r="H10"/>
  <c r="H12"/>
  <c r="H14"/>
  <c r="H19"/>
  <c r="H28"/>
  <c r="H32"/>
  <c r="H44"/>
  <c r="H53"/>
  <c r="H124"/>
  <c r="H154"/>
  <c r="H24"/>
  <c r="H37"/>
  <c r="H61"/>
  <c r="H138"/>
  <c r="H153"/>
  <c r="H8"/>
  <c r="H13"/>
  <c r="H17"/>
  <c r="H60"/>
  <c r="H121"/>
  <c r="H42" i="1" l="1"/>
  <c r="H41"/>
  <c r="G40"/>
  <c r="H40" s="1"/>
  <c r="H39"/>
  <c r="H38"/>
  <c r="H37"/>
  <c r="H36"/>
  <c r="H35"/>
  <c r="H34"/>
  <c r="H33"/>
  <c r="H32"/>
  <c r="H31"/>
  <c r="H30"/>
  <c r="H29"/>
  <c r="G28"/>
  <c r="H28" s="1"/>
  <c r="H27"/>
  <c r="H26"/>
  <c r="H25"/>
  <c r="H24"/>
  <c r="H23"/>
  <c r="H22"/>
  <c r="H21"/>
  <c r="H20"/>
  <c r="H19"/>
  <c r="H18"/>
  <c r="H17"/>
  <c r="H16"/>
  <c r="H15"/>
  <c r="H14"/>
  <c r="G13"/>
  <c r="H13" s="1"/>
  <c r="H12"/>
  <c r="G11"/>
  <c r="H11" s="1"/>
  <c r="H10"/>
  <c r="G9"/>
  <c r="H9" s="1"/>
  <c r="G8"/>
  <c r="H8" s="1"/>
  <c r="G7"/>
  <c r="H7" s="1"/>
</calcChain>
</file>

<file path=xl/sharedStrings.xml><?xml version="1.0" encoding="utf-8"?>
<sst xmlns="http://schemas.openxmlformats.org/spreadsheetml/2006/main" count="2107" uniqueCount="1575">
  <si>
    <t>COMBINATIENUMMER</t>
  </si>
  <si>
    <t>NAAM RUITER</t>
  </si>
  <si>
    <t>NAAM PAARD</t>
  </si>
  <si>
    <t xml:space="preserve">REUVER </t>
  </si>
  <si>
    <t>HELDEN</t>
  </si>
  <si>
    <t>ROGGEL</t>
  </si>
  <si>
    <t>HEIBLOEM</t>
  </si>
  <si>
    <t>TOTAAL</t>
  </si>
  <si>
    <t>818122TV</t>
  </si>
  <si>
    <t>Elisa Vaessen</t>
  </si>
  <si>
    <t>Groenrijk's Tolana Z</t>
  </si>
  <si>
    <t>827448ID</t>
  </si>
  <si>
    <t>Angelique Dohms</t>
  </si>
  <si>
    <t>Ippo Pippo</t>
  </si>
  <si>
    <t>808942GD</t>
  </si>
  <si>
    <t>Bo Op den Drink</t>
  </si>
  <si>
    <t>G. Amelusina</t>
  </si>
  <si>
    <t>801314ZP</t>
  </si>
  <si>
    <t>Ilse Peeters</t>
  </si>
  <si>
    <t>Zilla z</t>
  </si>
  <si>
    <t>835004IH</t>
  </si>
  <si>
    <t>Suze Van Horrik</t>
  </si>
  <si>
    <t>Imagine</t>
  </si>
  <si>
    <t>721635DT</t>
  </si>
  <si>
    <t>Tara Titulaer</t>
  </si>
  <si>
    <t>Dango HTR</t>
  </si>
  <si>
    <t>762514FS</t>
  </si>
  <si>
    <t>Teddy Sanders</t>
  </si>
  <si>
    <t>Felicia</t>
  </si>
  <si>
    <t>831565GJ</t>
  </si>
  <si>
    <t>Lotte Jeurissen</t>
  </si>
  <si>
    <t>Go- Go Z</t>
  </si>
  <si>
    <t xml:space="preserve"> </t>
  </si>
  <si>
    <t>833051BC</t>
  </si>
  <si>
    <t>Petra Coppus</t>
  </si>
  <si>
    <t>Boreal De Riverland</t>
  </si>
  <si>
    <t>832944CN</t>
  </si>
  <si>
    <t>Rachel Notermans</t>
  </si>
  <si>
    <t>Camoze de Rialfo</t>
  </si>
  <si>
    <t>780254GH</t>
  </si>
  <si>
    <t>Ivonne Hanssen - Peeters</t>
  </si>
  <si>
    <t>Gen'tleman</t>
  </si>
  <si>
    <t>835309GK</t>
  </si>
  <si>
    <t>Jur Van Kimmenade</t>
  </si>
  <si>
    <t>Maurice</t>
  </si>
  <si>
    <t>780599VA</t>
  </si>
  <si>
    <t>Sanne Aben</t>
  </si>
  <si>
    <t>Vieil Or</t>
  </si>
  <si>
    <t>811179CB</t>
  </si>
  <si>
    <t>Richelle Bronneberg</t>
  </si>
  <si>
    <t>Chiva R</t>
  </si>
  <si>
    <t>810673NK</t>
  </si>
  <si>
    <t>Babette  Kuijpers</t>
  </si>
  <si>
    <t xml:space="preserve">Nunha </t>
  </si>
  <si>
    <t>741154WP</t>
  </si>
  <si>
    <t>Liana  Peters</t>
  </si>
  <si>
    <t>Whitney R</t>
  </si>
  <si>
    <t>836440IS</t>
  </si>
  <si>
    <t>Inge  Sonnemans</t>
  </si>
  <si>
    <t>Ilona</t>
  </si>
  <si>
    <t>Phil  Theelen</t>
  </si>
  <si>
    <t>Connor Z</t>
  </si>
  <si>
    <t>Peter  Grommen</t>
  </si>
  <si>
    <t>Hercules</t>
  </si>
  <si>
    <t>Tony  Vestjens</t>
  </si>
  <si>
    <t>Ideal</t>
  </si>
  <si>
    <t>810295GT</t>
  </si>
  <si>
    <t>Karlijn  Teeuwen</t>
  </si>
  <si>
    <t>Grace Kelly RJ</t>
  </si>
  <si>
    <t>Linda  Peeters</t>
  </si>
  <si>
    <t>It's Golden Girl</t>
  </si>
  <si>
    <t>Elisabeth  Aspen</t>
  </si>
  <si>
    <t>Intouchable</t>
  </si>
  <si>
    <t>837338CC</t>
  </si>
  <si>
    <t>Mireille  Couperus</t>
  </si>
  <si>
    <t>Conquest PS Z</t>
  </si>
  <si>
    <t>000000ab</t>
  </si>
  <si>
    <t>Linda  J&amp;Atilde</t>
  </si>
  <si>
    <t>&amp;curren</t>
  </si>
  <si>
    <t>Geronimo</t>
  </si>
  <si>
    <t>808655CS</t>
  </si>
  <si>
    <t>Nancy  Simon</t>
  </si>
  <si>
    <t>Cayenne</t>
  </si>
  <si>
    <t>Dascha  Vriezen</t>
  </si>
  <si>
    <t>Luckadero</t>
  </si>
  <si>
    <t>749472JG</t>
  </si>
  <si>
    <t>Ank van de Goor</t>
  </si>
  <si>
    <t>Jubelientje</t>
  </si>
  <si>
    <t>Lauren  Holla</t>
  </si>
  <si>
    <t>Elmira</t>
  </si>
  <si>
    <t>826822IV</t>
  </si>
  <si>
    <t>Lian  Vermeer</t>
  </si>
  <si>
    <t>Iranga V</t>
  </si>
  <si>
    <t>822610Lh</t>
  </si>
  <si>
    <t>Vanessa van Heesbeen</t>
  </si>
  <si>
    <t>Landoz du coeur d'or Z</t>
  </si>
  <si>
    <t>Evie Verlinden</t>
  </si>
  <si>
    <t>Evit</t>
  </si>
  <si>
    <t>808822HS</t>
  </si>
  <si>
    <t>Susan Smulders</t>
  </si>
  <si>
    <t>Hasta la Vista</t>
  </si>
  <si>
    <t>Thijs Linders</t>
  </si>
  <si>
    <t>Camorka</t>
  </si>
  <si>
    <t>Bojenna van Gils</t>
  </si>
  <si>
    <t>Cheers van 't Winkenshoff Z</t>
  </si>
  <si>
    <t>Tussen stand Springtour Zuid- Nederland</t>
  </si>
  <si>
    <t>REUVER</t>
  </si>
  <si>
    <t>833032EV</t>
  </si>
  <si>
    <t xml:space="preserve">Manon Veekens  </t>
  </si>
  <si>
    <t>Elsludine S</t>
  </si>
  <si>
    <t>796680KL</t>
  </si>
  <si>
    <t xml:space="preserve">Noortje Levels  </t>
  </si>
  <si>
    <t>Kartouche van het Sarenhof</t>
  </si>
  <si>
    <t xml:space="preserve">Elisa Vaessen  </t>
  </si>
  <si>
    <t>833169HG</t>
  </si>
  <si>
    <t xml:space="preserve">Kimberley De Greef  </t>
  </si>
  <si>
    <t>Hinde Belle</t>
  </si>
  <si>
    <t>818888IV</t>
  </si>
  <si>
    <t>Joni Vollenberg</t>
  </si>
  <si>
    <t>indiamo van de eijkhof</t>
  </si>
  <si>
    <t>820551ND</t>
  </si>
  <si>
    <t>Nevada van 't Merelsnest</t>
  </si>
  <si>
    <t>826463IN</t>
  </si>
  <si>
    <t xml:space="preserve">Chantal Van Heel - Nellen  </t>
  </si>
  <si>
    <t>I.Zermie</t>
  </si>
  <si>
    <t>726240FJ</t>
  </si>
  <si>
    <t xml:space="preserve">Denise Janssen  </t>
  </si>
  <si>
    <t>Funny Fastrade</t>
  </si>
  <si>
    <t>727431FK</t>
  </si>
  <si>
    <t xml:space="preserve">Dominique Killaars  </t>
  </si>
  <si>
    <t>Fiasco</t>
  </si>
  <si>
    <t xml:space="preserve">Petra Coppus  </t>
  </si>
  <si>
    <t>833658WB</t>
  </si>
  <si>
    <t xml:space="preserve">Linda borgatti  </t>
  </si>
  <si>
    <t>Winniefield</t>
  </si>
  <si>
    <t>832667WW</t>
  </si>
  <si>
    <t xml:space="preserve">Aniek Van Wijlick  </t>
  </si>
  <si>
    <t>Weltina Z</t>
  </si>
  <si>
    <t>819832HB</t>
  </si>
  <si>
    <t xml:space="preserve">Emma Bocken  </t>
  </si>
  <si>
    <t>Happy Hour</t>
  </si>
  <si>
    <t>829665EB</t>
  </si>
  <si>
    <t>Estera</t>
  </si>
  <si>
    <t>777340MN</t>
  </si>
  <si>
    <t>Margot Nijssen</t>
  </si>
  <si>
    <t>Melvin</t>
  </si>
  <si>
    <t>803775AW</t>
  </si>
  <si>
    <t>Naomi Wilms</t>
  </si>
  <si>
    <t>Andorado</t>
  </si>
  <si>
    <t>781020MK</t>
  </si>
  <si>
    <t xml:space="preserve">Henry Kramer  </t>
  </si>
  <si>
    <t>Marin</t>
  </si>
  <si>
    <t>829574CB</t>
  </si>
  <si>
    <t>Sofie Van den Broek</t>
  </si>
  <si>
    <t>Candlelight Z</t>
  </si>
  <si>
    <t>790931TT</t>
  </si>
  <si>
    <t xml:space="preserve">Juul Timmermans  </t>
  </si>
  <si>
    <t>Tamara</t>
  </si>
  <si>
    <t>Luc Willemsen</t>
  </si>
  <si>
    <t>Hollie</t>
  </si>
  <si>
    <t>825895HP</t>
  </si>
  <si>
    <t xml:space="preserve">Sem Van de Pas  </t>
  </si>
  <si>
    <t>High Heels</t>
  </si>
  <si>
    <t>832416WT</t>
  </si>
  <si>
    <t>Mans Thijssen</t>
  </si>
  <si>
    <t>White Socks</t>
  </si>
  <si>
    <t>818332DG</t>
  </si>
  <si>
    <t>Jessie Geurts</t>
  </si>
  <si>
    <t>Dante vd Castershoeve</t>
  </si>
  <si>
    <t>708619FM</t>
  </si>
  <si>
    <t xml:space="preserve">Esmé Marres  </t>
  </si>
  <si>
    <t>For Aimee</t>
  </si>
  <si>
    <t>801715WW</t>
  </si>
  <si>
    <t xml:space="preserve">Inge Wulms  </t>
  </si>
  <si>
    <t>Whoopi</t>
  </si>
  <si>
    <t>781021BK</t>
  </si>
  <si>
    <t>Bries</t>
  </si>
  <si>
    <t>817588CH</t>
  </si>
  <si>
    <t>Lauren Holla</t>
  </si>
  <si>
    <t>Caruso H</t>
  </si>
  <si>
    <t>791671QK</t>
  </si>
  <si>
    <t>Nikki Kisters</t>
  </si>
  <si>
    <t>Quastar Z</t>
  </si>
  <si>
    <t>736336BO</t>
  </si>
  <si>
    <t>Etienne Olberts</t>
  </si>
  <si>
    <t>Bonera</t>
  </si>
  <si>
    <t>831906AG</t>
  </si>
  <si>
    <t>Lou Van de Goor</t>
  </si>
  <si>
    <t>Amice</t>
  </si>
  <si>
    <t>672318TR</t>
  </si>
  <si>
    <t>Claudia Maessen - Relouw</t>
  </si>
  <si>
    <t>Talent</t>
  </si>
  <si>
    <t>778753CK</t>
  </si>
  <si>
    <t>Rik Van de Kruys</t>
  </si>
  <si>
    <t>calvacas Z</t>
  </si>
  <si>
    <t>781247TL</t>
  </si>
  <si>
    <t>Feike Linders</t>
  </si>
  <si>
    <t>Toy Story</t>
  </si>
  <si>
    <t>801347DH</t>
  </si>
  <si>
    <t>Meike Van der Heyden</t>
  </si>
  <si>
    <t>Dizzerd</t>
  </si>
  <si>
    <t>746183FF</t>
  </si>
  <si>
    <t xml:space="preserve">Minouk Franssen  </t>
  </si>
  <si>
    <t>Fadonja</t>
  </si>
  <si>
    <t>818212GS</t>
  </si>
  <si>
    <t>Benthe Smits</t>
  </si>
  <si>
    <t>G-star vk</t>
  </si>
  <si>
    <t>750429GV</t>
  </si>
  <si>
    <t xml:space="preserve">Nadja Verspagen  </t>
  </si>
  <si>
    <t>Gravin Kiolien Z</t>
  </si>
  <si>
    <t>833053IK</t>
  </si>
  <si>
    <t xml:space="preserve">Kelsey Kierkels  </t>
  </si>
  <si>
    <t>indiriska.</t>
  </si>
  <si>
    <t>780452AH</t>
  </si>
  <si>
    <t xml:space="preserve">Thieu Hendriks  </t>
  </si>
  <si>
    <t>Athina vd Tichelrij Z</t>
  </si>
  <si>
    <t>834514BJ</t>
  </si>
  <si>
    <t xml:space="preserve">Lauren Janzen  </t>
  </si>
  <si>
    <t>Butterfly</t>
  </si>
  <si>
    <t>725197CV</t>
  </si>
  <si>
    <t>Jikke Verhaegh</t>
  </si>
  <si>
    <t>Ciella</t>
  </si>
  <si>
    <t>830597CC</t>
  </si>
  <si>
    <t xml:space="preserve">Mireille Couperus  </t>
  </si>
  <si>
    <t>Celine</t>
  </si>
  <si>
    <t>730417CL</t>
  </si>
  <si>
    <t xml:space="preserve">Esmee Louwhoff  </t>
  </si>
  <si>
    <t>Cartouche Z</t>
  </si>
  <si>
    <t>743110DB</t>
  </si>
  <si>
    <t xml:space="preserve">Teun Bout  </t>
  </si>
  <si>
    <t>Dulks Emiel</t>
  </si>
  <si>
    <t xml:space="preserve">Carolijn Coolen  </t>
  </si>
  <si>
    <t>Femme Fatale STM</t>
  </si>
  <si>
    <t>827050FG</t>
  </si>
  <si>
    <t xml:space="preserve">Lynn Geenen  </t>
  </si>
  <si>
    <t>Festina Rosa</t>
  </si>
  <si>
    <t>Nancy Simon</t>
  </si>
  <si>
    <t xml:space="preserve">Karlijn Teeuwen  </t>
  </si>
  <si>
    <t>Grace Kelly Rj</t>
  </si>
  <si>
    <t>823616GB</t>
  </si>
  <si>
    <t>Lynn  van den  Boogaert</t>
  </si>
  <si>
    <t>gemelion</t>
  </si>
  <si>
    <t>821730IP</t>
  </si>
  <si>
    <t>Valerie  Pex</t>
  </si>
  <si>
    <t>775561CE</t>
  </si>
  <si>
    <t>Quinty  Eussen</t>
  </si>
  <si>
    <t>Charmeur PS Z</t>
  </si>
  <si>
    <t>817798IL</t>
  </si>
  <si>
    <t>Elise  Leisink</t>
  </si>
  <si>
    <t>Idle Dice</t>
  </si>
  <si>
    <t>669844IS</t>
  </si>
  <si>
    <t>Celeste  Smeets</t>
  </si>
  <si>
    <t>In The Mood</t>
  </si>
  <si>
    <t>787602CH</t>
  </si>
  <si>
    <t>Katja  Bosten</t>
  </si>
  <si>
    <t>Chapeau</t>
  </si>
  <si>
    <t>835863UP</t>
  </si>
  <si>
    <t>Unbelieveble</t>
  </si>
  <si>
    <t>670550EC</t>
  </si>
  <si>
    <t>Femke  Coenen</t>
  </si>
  <si>
    <t>Electric Dream</t>
  </si>
  <si>
    <t>833211HW</t>
  </si>
  <si>
    <t>825630EB</t>
  </si>
  <si>
    <t>Wendy  Basten</t>
  </si>
  <si>
    <t>Eindhoven</t>
  </si>
  <si>
    <t>821815IJ</t>
  </si>
  <si>
    <t>814932CD</t>
  </si>
  <si>
    <t>Dionne  Dorssers</t>
  </si>
  <si>
    <t>Chicaro</t>
  </si>
  <si>
    <t>826237SS</t>
  </si>
  <si>
    <t>Benthe  Smits</t>
  </si>
  <si>
    <t>Silvermoon</t>
  </si>
  <si>
    <t>818341HH</t>
  </si>
  <si>
    <t>Rik  Haves</t>
  </si>
  <si>
    <t>Highlight</t>
  </si>
  <si>
    <t>762676FE</t>
  </si>
  <si>
    <t>Claudia  Enders</t>
  </si>
  <si>
    <t>Filena</t>
  </si>
  <si>
    <t>821527CS</t>
  </si>
  <si>
    <t>Job van Schipstal</t>
  </si>
  <si>
    <t>Caramba</t>
  </si>
  <si>
    <t>624722CL</t>
  </si>
  <si>
    <t>Willeke  Leyser</t>
  </si>
  <si>
    <t>Calvin Klein</t>
  </si>
  <si>
    <t>758618LH</t>
  </si>
  <si>
    <t>Loes  Heesen</t>
  </si>
  <si>
    <t>Lady Million</t>
  </si>
  <si>
    <t>640763GT</t>
  </si>
  <si>
    <t>Zoe  Timmermans</t>
  </si>
  <si>
    <t>Great Lord V/h Molenhof</t>
  </si>
  <si>
    <t>814931DD</t>
  </si>
  <si>
    <t>Roel  Dorssers</t>
  </si>
  <si>
    <t>Dream Girl</t>
  </si>
  <si>
    <t>833511BV</t>
  </si>
  <si>
    <t>Jort  Op het Veld</t>
  </si>
  <si>
    <t xml:space="preserve">Blue Col Z  </t>
  </si>
  <si>
    <t>739525CV</t>
  </si>
  <si>
    <t>Philippe  Vercauteren</t>
  </si>
  <si>
    <t>Casaro Z</t>
  </si>
  <si>
    <t>755046FE</t>
  </si>
  <si>
    <t>Bo  Evers</t>
  </si>
  <si>
    <t>Florette</t>
  </si>
  <si>
    <t>835451DH</t>
  </si>
  <si>
    <t>priscilla  hartman</t>
  </si>
  <si>
    <t>diamant</t>
  </si>
  <si>
    <t>818266JK</t>
  </si>
  <si>
    <t>Lotte  Kersten</t>
  </si>
  <si>
    <t>Jim</t>
  </si>
  <si>
    <t>571253CV</t>
  </si>
  <si>
    <t>Rick  Verheijen</t>
  </si>
  <si>
    <t>Checkmate V</t>
  </si>
  <si>
    <t>826971GG</t>
  </si>
  <si>
    <t>Anouk Geunis</t>
  </si>
  <si>
    <t>Geliana</t>
  </si>
  <si>
    <t>784909HJ</t>
  </si>
  <si>
    <t xml:space="preserve">Linda Järn </t>
  </si>
  <si>
    <t>Herena</t>
  </si>
  <si>
    <t>780024HV</t>
  </si>
  <si>
    <t>Anniek Vervoort</t>
  </si>
  <si>
    <t>Histique</t>
  </si>
  <si>
    <t>835125QN</t>
  </si>
  <si>
    <t>Judith Van Neer</t>
  </si>
  <si>
    <t>Quality</t>
  </si>
  <si>
    <t>833149FC</t>
  </si>
  <si>
    <t>Carolijn Coolen</t>
  </si>
  <si>
    <t>Klasse BB</t>
  </si>
  <si>
    <t xml:space="preserve">Klasse  B </t>
  </si>
  <si>
    <t xml:space="preserve">Klasse  L </t>
  </si>
  <si>
    <t>785158HH</t>
  </si>
  <si>
    <t>Luc van Horen</t>
  </si>
  <si>
    <t>High Fidelity</t>
  </si>
  <si>
    <t>834362LD</t>
  </si>
  <si>
    <t>Britt  Driessen</t>
  </si>
  <si>
    <t>Lortina Z</t>
  </si>
  <si>
    <t>820325TD</t>
  </si>
  <si>
    <t>Hennie  Driessen</t>
  </si>
  <si>
    <t>Eratosthenes Z</t>
  </si>
  <si>
    <t>805731CN</t>
  </si>
  <si>
    <t>Veronique van Neer</t>
  </si>
  <si>
    <t>Crystal Z</t>
  </si>
  <si>
    <t>531003WP</t>
  </si>
  <si>
    <t>Yvonne van de Pasch</t>
  </si>
  <si>
    <t>Winston</t>
  </si>
  <si>
    <t>Rik van de Kruys</t>
  </si>
  <si>
    <t>788652HH</t>
  </si>
  <si>
    <t>Suze van Horrik</t>
  </si>
  <si>
    <t>Hailey</t>
  </si>
  <si>
    <t>819616HS</t>
  </si>
  <si>
    <t>Kevin  Steeghs</t>
  </si>
  <si>
    <t>Hella</t>
  </si>
  <si>
    <t>781716VD</t>
  </si>
  <si>
    <t>Saskia  Drissen</t>
  </si>
  <si>
    <t>Verona</t>
  </si>
  <si>
    <t>585640CB</t>
  </si>
  <si>
    <t>Liesbeth  Berben</t>
  </si>
  <si>
    <t>Cuverdi</t>
  </si>
  <si>
    <t>802278TD</t>
  </si>
  <si>
    <t>Tuur Z</t>
  </si>
  <si>
    <t>803581CD</t>
  </si>
  <si>
    <t>John  Driessen</t>
  </si>
  <si>
    <t>Cupido</t>
  </si>
  <si>
    <t>767175SP</t>
  </si>
  <si>
    <t>Soul Sister</t>
  </si>
  <si>
    <t>805725FH</t>
  </si>
  <si>
    <t>Kylia  Houben</t>
  </si>
  <si>
    <t>Faitana D'06</t>
  </si>
  <si>
    <t>475753WG</t>
  </si>
  <si>
    <t>Ilse  Gielen</t>
  </si>
  <si>
    <t>Who</t>
  </si>
  <si>
    <t>Margot  Nijssen</t>
  </si>
  <si>
    <t>723993US</t>
  </si>
  <si>
    <t>Uline van ter Hilst</t>
  </si>
  <si>
    <t>666269CW</t>
  </si>
  <si>
    <t>Hay van Wijlick</t>
  </si>
  <si>
    <t>Chakira</t>
  </si>
  <si>
    <t>812714GN</t>
  </si>
  <si>
    <t>Peggy   Nillesen</t>
  </si>
  <si>
    <t>Gradarina</t>
  </si>
  <si>
    <t>Anniek  Vervoort</t>
  </si>
  <si>
    <t>835352GR</t>
  </si>
  <si>
    <t xml:space="preserve">Michiel De Ruyter </t>
  </si>
  <si>
    <t>Gotcha</t>
  </si>
  <si>
    <t>693827DL</t>
  </si>
  <si>
    <t>Shirley  Lemmen</t>
  </si>
  <si>
    <t>Dulk's Dueno</t>
  </si>
  <si>
    <t>465674MP</t>
  </si>
  <si>
    <t>Eva Van Poppel</t>
  </si>
  <si>
    <t>Matcho</t>
  </si>
  <si>
    <t>818708LW</t>
  </si>
  <si>
    <t>Serena van Werkhoven</t>
  </si>
  <si>
    <t>Lovely Lady</t>
  </si>
  <si>
    <t>636153CP</t>
  </si>
  <si>
    <t>Cynthia</t>
  </si>
  <si>
    <t>796179DG</t>
  </si>
  <si>
    <t>Elke  Geraedts</t>
  </si>
  <si>
    <t>Dutch Fellow Z</t>
  </si>
  <si>
    <t>788049HV</t>
  </si>
  <si>
    <t>Lianne van Vegchel</t>
  </si>
  <si>
    <t>Hidden Way</t>
  </si>
  <si>
    <t>825813FR</t>
  </si>
  <si>
    <t>Chayen Ramakers</t>
  </si>
  <si>
    <t>Fiesta</t>
  </si>
  <si>
    <t>815438MR</t>
  </si>
  <si>
    <t>Marij van 't Vliegenhof Z</t>
  </si>
  <si>
    <t>784525ZM</t>
  </si>
  <si>
    <t>Kim Mestrom</t>
  </si>
  <si>
    <t>Zyrene Proosthof Z</t>
  </si>
  <si>
    <t>804828ES</t>
  </si>
  <si>
    <t>Edelweis</t>
  </si>
  <si>
    <t>Mirelle Couperus</t>
  </si>
  <si>
    <t>819621IS</t>
  </si>
  <si>
    <t>Gerco Steeghs</t>
  </si>
  <si>
    <t>Imero</t>
  </si>
  <si>
    <t>Feike  Linders</t>
  </si>
  <si>
    <t>831905FG</t>
  </si>
  <si>
    <t>Fien van de Goor</t>
  </si>
  <si>
    <t>Fenna de Go</t>
  </si>
  <si>
    <t>699285DT</t>
  </si>
  <si>
    <t>Jolanda Takken</t>
  </si>
  <si>
    <t>Donna Casalla</t>
  </si>
  <si>
    <t>744810GA</t>
  </si>
  <si>
    <t>Elisabeth Aspen</t>
  </si>
  <si>
    <t>Graziano</t>
  </si>
  <si>
    <t>833205HS</t>
  </si>
  <si>
    <t>Beau Schuttelaar</t>
  </si>
  <si>
    <t>Huppeldepup</t>
  </si>
  <si>
    <t>664097DW</t>
  </si>
  <si>
    <t>Leon van Wylick</t>
  </si>
  <si>
    <t>Davinci</t>
  </si>
  <si>
    <t>Emma  Bocken</t>
  </si>
  <si>
    <t>677482CD</t>
  </si>
  <si>
    <t>Sharon van Daal</t>
  </si>
  <si>
    <t>Cumlaude</t>
  </si>
  <si>
    <t>712630DL</t>
  </si>
  <si>
    <t>Kars de Louw</t>
  </si>
  <si>
    <t>Dutch Rupie</t>
  </si>
  <si>
    <t>814950HV</t>
  </si>
  <si>
    <t>Joni  Vollenberg</t>
  </si>
  <si>
    <t>happy star</t>
  </si>
  <si>
    <t>794893GK</t>
  </si>
  <si>
    <t>Jur van Kimmenade</t>
  </si>
  <si>
    <t>Bizet</t>
  </si>
  <si>
    <t>807352GD</t>
  </si>
  <si>
    <t>Tessa  Duijf</t>
  </si>
  <si>
    <t>Going on van de Rikse</t>
  </si>
  <si>
    <t>819475IS</t>
  </si>
  <si>
    <t>Whitney Stinges</t>
  </si>
  <si>
    <t>Illenore</t>
  </si>
  <si>
    <t>769292SB</t>
  </si>
  <si>
    <t>Carolien Boots</t>
  </si>
  <si>
    <t>Condor</t>
  </si>
  <si>
    <t>707851VW</t>
  </si>
  <si>
    <t>Nina  Wester</t>
  </si>
  <si>
    <t>Victoria Secret</t>
  </si>
  <si>
    <t>818841HK</t>
  </si>
  <si>
    <t>Tim Kisters</t>
  </si>
  <si>
    <t>Havanka</t>
  </si>
  <si>
    <t>832060BM</t>
  </si>
  <si>
    <t>Henri van Monfort</t>
  </si>
  <si>
    <t>Bella Donna Z</t>
  </si>
  <si>
    <t>822109HK</t>
  </si>
  <si>
    <t>Robby Krowoza</t>
  </si>
  <si>
    <t>Hinaldo-joy</t>
  </si>
  <si>
    <t>835304EW</t>
  </si>
  <si>
    <t>Elle W</t>
  </si>
  <si>
    <t>660901CV</t>
  </si>
  <si>
    <t>Chocotoff</t>
  </si>
  <si>
    <t>785653PJ</t>
  </si>
  <si>
    <t>719468JV</t>
  </si>
  <si>
    <t>Ilse Vossen</t>
  </si>
  <si>
    <t>Jacobo</t>
  </si>
  <si>
    <t>834513HG</t>
  </si>
  <si>
    <t>Ziva</t>
  </si>
  <si>
    <t>828266HS</t>
  </si>
  <si>
    <t>H. Amelusina</t>
  </si>
  <si>
    <t>835351GR</t>
  </si>
  <si>
    <t>Gaminka</t>
  </si>
  <si>
    <t>589492AL</t>
  </si>
  <si>
    <t>Iris Lambrichs</t>
  </si>
  <si>
    <t>Arista S3 Warempel</t>
  </si>
  <si>
    <t>665927ZG</t>
  </si>
  <si>
    <t>Zilvester</t>
  </si>
  <si>
    <t>Lisanne van de Pasch</t>
  </si>
  <si>
    <t>Helaine van de Smockelaer</t>
  </si>
  <si>
    <t>784795IJ</t>
  </si>
  <si>
    <t>Paul Janssen</t>
  </si>
  <si>
    <t>If you dare</t>
  </si>
  <si>
    <t>784220HS</t>
  </si>
  <si>
    <t>Ivo  Steeghs</t>
  </si>
  <si>
    <t>Hanja BLH</t>
  </si>
  <si>
    <t>831663CL</t>
  </si>
  <si>
    <t>Cortes</t>
  </si>
  <si>
    <t>723031FD</t>
  </si>
  <si>
    <t>Maikel Daniels</t>
  </si>
  <si>
    <t>Fleur</t>
  </si>
  <si>
    <t>814279HG</t>
  </si>
  <si>
    <t>Marten Gunnarsson</t>
  </si>
  <si>
    <t>Hanna-Paola</t>
  </si>
  <si>
    <t>784795HJ</t>
  </si>
  <si>
    <t>Heylo</t>
  </si>
  <si>
    <t>835339GL</t>
  </si>
  <si>
    <t>Gianna</t>
  </si>
  <si>
    <t>834681IS</t>
  </si>
  <si>
    <t>Laura  Scheepers</t>
  </si>
  <si>
    <t>Isaak</t>
  </si>
  <si>
    <t>729979VJ</t>
  </si>
  <si>
    <t>Lotte  Jeurissen</t>
  </si>
  <si>
    <t>Viento</t>
  </si>
  <si>
    <t>465545TM</t>
  </si>
  <si>
    <t>Frits  Mestrom</t>
  </si>
  <si>
    <t>Torina</t>
  </si>
  <si>
    <t>815026CG</t>
  </si>
  <si>
    <t>Jikke van Gerven</t>
  </si>
  <si>
    <t>Cent Carats</t>
  </si>
  <si>
    <t>811651HM</t>
  </si>
  <si>
    <t>Maikel van Mierlo</t>
  </si>
  <si>
    <t>Hamilton</t>
  </si>
  <si>
    <t>832783HV</t>
  </si>
  <si>
    <t>Teun  Vestjens</t>
  </si>
  <si>
    <t>Hope</t>
  </si>
  <si>
    <t>836064MK</t>
  </si>
  <si>
    <t>Lars  Kersten</t>
  </si>
  <si>
    <t>Mystique</t>
  </si>
  <si>
    <t>804610NS</t>
  </si>
  <si>
    <t>John  Steeghs</t>
  </si>
  <si>
    <t>Now or Never</t>
  </si>
  <si>
    <t>835273MP</t>
  </si>
  <si>
    <t>Anne - Marie  Poels</t>
  </si>
  <si>
    <t>My Lady</t>
  </si>
  <si>
    <t>827964MV</t>
  </si>
  <si>
    <t>Mont Blanc</t>
  </si>
  <si>
    <t>833782DP</t>
  </si>
  <si>
    <t>836099ev</t>
  </si>
  <si>
    <t>Enterprise</t>
  </si>
  <si>
    <t>804860DS</t>
  </si>
  <si>
    <t>Diabel</t>
  </si>
  <si>
    <t>806568BP</t>
  </si>
  <si>
    <t>Berry White</t>
  </si>
  <si>
    <t>546165BC</t>
  </si>
  <si>
    <t>Judith  Cordang</t>
  </si>
  <si>
    <t>Balterio</t>
  </si>
  <si>
    <t>801688GH</t>
  </si>
  <si>
    <t>Yannick  Hendrikx</t>
  </si>
  <si>
    <t>Gerry Butler</t>
  </si>
  <si>
    <t>761504FS</t>
  </si>
  <si>
    <t>Michel  Schreinemachers</t>
  </si>
  <si>
    <t>Figaro S</t>
  </si>
  <si>
    <t>823894HK</t>
  </si>
  <si>
    <t>Hallilea</t>
  </si>
  <si>
    <t>822643IB</t>
  </si>
  <si>
    <t>Rob van Bussel</t>
  </si>
  <si>
    <t>Imke</t>
  </si>
  <si>
    <t>812065CB</t>
  </si>
  <si>
    <t>courage m</t>
  </si>
  <si>
    <t>794433BS</t>
  </si>
  <si>
    <t>Bonaparte Z</t>
  </si>
  <si>
    <t>Sofie van den Broek</t>
  </si>
  <si>
    <t>830660FK</t>
  </si>
  <si>
    <t>Charlotte  Kuijpers</t>
  </si>
  <si>
    <t>For you &amp; me</t>
  </si>
  <si>
    <t>674982CH</t>
  </si>
  <si>
    <t>Nikki  Hendriks</t>
  </si>
  <si>
    <t>Charusa S Z</t>
  </si>
  <si>
    <t>834349HP</t>
  </si>
  <si>
    <t>787604HH</t>
  </si>
  <si>
    <t>813421WH</t>
  </si>
  <si>
    <t>Laura  Hoogeveen</t>
  </si>
  <si>
    <t>Holy Moly</t>
  </si>
  <si>
    <t>806423CP</t>
  </si>
  <si>
    <t>Cibelle</t>
  </si>
  <si>
    <t>794037EF</t>
  </si>
  <si>
    <t>Danny  Franssen</t>
  </si>
  <si>
    <t>Esprit</t>
  </si>
  <si>
    <t>829635GW</t>
  </si>
  <si>
    <t>Yves  Winkelmolen</t>
  </si>
  <si>
    <t>Geneve</t>
  </si>
  <si>
    <t>811652HM</t>
  </si>
  <si>
    <t>His Excellency</t>
  </si>
  <si>
    <t>772625GV</t>
  </si>
  <si>
    <t>Leon  Vos</t>
  </si>
  <si>
    <t>grassi</t>
  </si>
  <si>
    <t>830623HS</t>
  </si>
  <si>
    <t>Marlies van Soest</t>
  </si>
  <si>
    <t>Hacienda van de Molendreef</t>
  </si>
  <si>
    <t>683326ZR</t>
  </si>
  <si>
    <t>Emily  Ramakers</t>
  </si>
  <si>
    <t>Zette-b</t>
  </si>
  <si>
    <t>823893HK</t>
  </si>
  <si>
    <t>Halleluya</t>
  </si>
  <si>
    <t>801693AH</t>
  </si>
  <si>
    <t>Gran Morkus</t>
  </si>
  <si>
    <t>835860GP</t>
  </si>
  <si>
    <t>Ellis  Pex</t>
  </si>
  <si>
    <t>Golindo</t>
  </si>
  <si>
    <t>835771GH</t>
  </si>
  <si>
    <t>Great One</t>
  </si>
  <si>
    <t>827272FP</t>
  </si>
  <si>
    <t>Chiara  Palmi</t>
  </si>
  <si>
    <t>Florence</t>
  </si>
  <si>
    <t>821579NP</t>
  </si>
  <si>
    <t>Nikita</t>
  </si>
  <si>
    <t>833796HB</t>
  </si>
  <si>
    <t>Enrique  Borbolla</t>
  </si>
  <si>
    <t>Hero</t>
  </si>
  <si>
    <t>000000HG</t>
  </si>
  <si>
    <t>Michael  Grijmans</t>
  </si>
  <si>
    <t>Huro's Impossible Mundig R</t>
  </si>
  <si>
    <t>776262EH</t>
  </si>
  <si>
    <t>Ruud  Houben</t>
  </si>
  <si>
    <t>Elvina</t>
  </si>
  <si>
    <t>815622HE</t>
  </si>
  <si>
    <t>Verne  Janssen</t>
  </si>
  <si>
    <t>Hally Berry</t>
  </si>
  <si>
    <t>777489CT</t>
  </si>
  <si>
    <t>Ron  Theelen</t>
  </si>
  <si>
    <t>condor</t>
  </si>
  <si>
    <t>788722SP</t>
  </si>
  <si>
    <t>Ellen  Poels</t>
  </si>
  <si>
    <t>Santa Cruz</t>
  </si>
  <si>
    <t>Harrant</t>
  </si>
  <si>
    <t>830841IB</t>
  </si>
  <si>
    <t>indigo</t>
  </si>
  <si>
    <t>812699QS</t>
  </si>
  <si>
    <t>Quirados Z</t>
  </si>
  <si>
    <t>833997HV</t>
  </si>
  <si>
    <t>Havangka</t>
  </si>
  <si>
    <t>837874IS</t>
  </si>
  <si>
    <t>Kim  Sturme</t>
  </si>
  <si>
    <t>Impact</t>
  </si>
  <si>
    <t>664161DL</t>
  </si>
  <si>
    <t>Djaro</t>
  </si>
  <si>
    <t>800203TP</t>
  </si>
  <si>
    <t>Loraine  Peters</t>
  </si>
  <si>
    <t>Tinka's Borne Z</t>
  </si>
  <si>
    <t>805813CP</t>
  </si>
  <si>
    <t>Ceiba LS</t>
  </si>
  <si>
    <t>604491BB</t>
  </si>
  <si>
    <t>Cynthia Den Bak</t>
  </si>
  <si>
    <t>Bernadine</t>
  </si>
  <si>
    <t>837033GR</t>
  </si>
  <si>
    <t>Roy Rutten</t>
  </si>
  <si>
    <t>Graphite</t>
  </si>
  <si>
    <t>819258KA</t>
  </si>
  <si>
    <t>Martien Amendt</t>
  </si>
  <si>
    <t>Kalgon van de Mispelaere</t>
  </si>
  <si>
    <t>821147HS</t>
  </si>
  <si>
    <t>Michel Schreinemachers</t>
  </si>
  <si>
    <t>Hermès-blue</t>
  </si>
  <si>
    <t>822107FD</t>
  </si>
  <si>
    <t>Gabryella Dufour</t>
  </si>
  <si>
    <t>Future's Pride of Architect AC</t>
  </si>
  <si>
    <t>805866GB</t>
  </si>
  <si>
    <t>Mans Buurman</t>
  </si>
  <si>
    <t>Gimarilla</t>
  </si>
  <si>
    <t>801108EK</t>
  </si>
  <si>
    <t>Rob Knoops</t>
  </si>
  <si>
    <t>Etano Z</t>
  </si>
  <si>
    <t>724762CA</t>
  </si>
  <si>
    <t>Zygimante Ausraite</t>
  </si>
  <si>
    <t>Massimo Boy</t>
  </si>
  <si>
    <t>658095CB</t>
  </si>
  <si>
    <t>Tamara Bal</t>
  </si>
  <si>
    <t>Canmore</t>
  </si>
  <si>
    <t>823130DH</t>
  </si>
  <si>
    <t>Gert Jan Hubrechts</t>
  </si>
  <si>
    <t>Diaconda</t>
  </si>
  <si>
    <t>731685EH</t>
  </si>
  <si>
    <t>Esther Hamans</t>
  </si>
  <si>
    <t>Elena van Genhof</t>
  </si>
  <si>
    <t>837418MK</t>
  </si>
  <si>
    <t>Pieter Keunen</t>
  </si>
  <si>
    <t>Mojito ter Klomp Z</t>
  </si>
  <si>
    <t>834839HK</t>
  </si>
  <si>
    <t>Hendriek</t>
  </si>
  <si>
    <t>836989HD</t>
  </si>
  <si>
    <t>Halla Architect AC</t>
  </si>
  <si>
    <t>810107HD</t>
  </si>
  <si>
    <t>Henrico A.C</t>
  </si>
  <si>
    <t>746226GB</t>
  </si>
  <si>
    <t>Gucci Gochique</t>
  </si>
  <si>
    <t>821381HP</t>
  </si>
  <si>
    <t>Lisanne Van de Pasch</t>
  </si>
  <si>
    <t>777535HG</t>
  </si>
  <si>
    <t>Sef Geurts</t>
  </si>
  <si>
    <t>Houston</t>
  </si>
  <si>
    <t>836146CK</t>
  </si>
  <si>
    <t>Cayento Z</t>
  </si>
  <si>
    <t>776600EG</t>
  </si>
  <si>
    <t>Michael Grijmans</t>
  </si>
  <si>
    <t>Equine W</t>
  </si>
  <si>
    <t>Linda Järn (Sel)</t>
  </si>
  <si>
    <t>728547GR</t>
  </si>
  <si>
    <t>Miriam Ringleb</t>
  </si>
  <si>
    <t>Tjonda</t>
  </si>
  <si>
    <t>836633HR</t>
  </si>
  <si>
    <t>Michiel De Ruyter</t>
  </si>
  <si>
    <t>Hello</t>
  </si>
  <si>
    <t>690713CW</t>
  </si>
  <si>
    <t>Alessandra Wiezer</t>
  </si>
  <si>
    <t>Cricket</t>
  </si>
  <si>
    <t>836465FL</t>
  </si>
  <si>
    <t>Fabelle Tiere PS</t>
  </si>
  <si>
    <t>823584HG</t>
  </si>
  <si>
    <t>836841DS</t>
  </si>
  <si>
    <t>John Steeghs</t>
  </si>
  <si>
    <t>Danube Rouge Z</t>
  </si>
  <si>
    <t>835117WT</t>
  </si>
  <si>
    <t>Julia Titulaer</t>
  </si>
  <si>
    <t>Wise Guy</t>
  </si>
  <si>
    <t>837685HB</t>
  </si>
  <si>
    <t>Pieter Bergmans</t>
  </si>
  <si>
    <t>Halla B</t>
  </si>
  <si>
    <t>810076NS</t>
  </si>
  <si>
    <t>Rens Spreuwenberg</t>
  </si>
  <si>
    <t>Neo K Z</t>
  </si>
  <si>
    <t>780602CA</t>
  </si>
  <si>
    <t>Cancarina Z</t>
  </si>
  <si>
    <t>833302CH</t>
  </si>
  <si>
    <t>Wiel Heber</t>
  </si>
  <si>
    <t>Calandro Z</t>
  </si>
  <si>
    <t>753702DP</t>
  </si>
  <si>
    <t>Linda Peeters (Sel)</t>
  </si>
  <si>
    <t>Domino</t>
  </si>
  <si>
    <t>824232FB</t>
  </si>
  <si>
    <t>Mans Buurman (Sel)</t>
  </si>
  <si>
    <t>First Flow</t>
  </si>
  <si>
    <t>682255PW</t>
  </si>
  <si>
    <t>Palinde  Z</t>
  </si>
  <si>
    <t>805867GB</t>
  </si>
  <si>
    <t>Geminka</t>
  </si>
  <si>
    <t>805457GS</t>
  </si>
  <si>
    <t>Gerco Steeghs (Sel)</t>
  </si>
  <si>
    <t>Giana</t>
  </si>
  <si>
    <t>799207HR</t>
  </si>
  <si>
    <t>Hi there</t>
  </si>
  <si>
    <t>742283ML</t>
  </si>
  <si>
    <t>Thijs Linders (Sel)</t>
  </si>
  <si>
    <t>My Cazi</t>
  </si>
  <si>
    <t>812212TI</t>
  </si>
  <si>
    <t>Erik Ickenroth (Sel)</t>
  </si>
  <si>
    <t>Tippy Z</t>
  </si>
  <si>
    <t>798207VS</t>
  </si>
  <si>
    <t>Jamie Schroembges</t>
  </si>
  <si>
    <t>Vasco IV</t>
  </si>
  <si>
    <t>787146FS</t>
  </si>
  <si>
    <t>Fairplay de Fremis</t>
  </si>
  <si>
    <t>819111GB</t>
  </si>
  <si>
    <t>Gomez imprezz</t>
  </si>
  <si>
    <t>682422CS</t>
  </si>
  <si>
    <t>Veronique van Wijlick (Sel)</t>
  </si>
  <si>
    <t>Captain Jack Z</t>
  </si>
  <si>
    <t>733430FS</t>
  </si>
  <si>
    <t>Simone Schmits (Sel)</t>
  </si>
  <si>
    <t>Faskilly S</t>
  </si>
  <si>
    <t>781786ED</t>
  </si>
  <si>
    <t>Fabienne Damen</t>
  </si>
  <si>
    <t>Evita van Daalderhof</t>
  </si>
  <si>
    <t>815146FA</t>
  </si>
  <si>
    <t>Full Wish T</t>
  </si>
  <si>
    <t>693154DM</t>
  </si>
  <si>
    <t>Joyce Melis (Sel)</t>
  </si>
  <si>
    <t>Don Diablo</t>
  </si>
  <si>
    <t>739310WM</t>
  </si>
  <si>
    <t>Lynn Meijers</t>
  </si>
  <si>
    <t>www.lekkerspanje.nl</t>
  </si>
  <si>
    <t>776934GD</t>
  </si>
  <si>
    <t>Petra Van Dijck - Claessens</t>
  </si>
  <si>
    <t>Gantira</t>
  </si>
  <si>
    <t>737694VH</t>
  </si>
  <si>
    <t>Laura Hermans</t>
  </si>
  <si>
    <t>Vivonne Van 't Heemskind</t>
  </si>
  <si>
    <t>822962CG</t>
  </si>
  <si>
    <t>Elke Geraedts (Sel)</t>
  </si>
  <si>
    <t>Chicago Z</t>
  </si>
  <si>
    <t>758133GP</t>
  </si>
  <si>
    <t>Sem Van de Pas (Sel)</t>
  </si>
  <si>
    <t>Galaxy</t>
  </si>
  <si>
    <t>787627GS</t>
  </si>
  <si>
    <t>Whitney Stinges (Sel)</t>
  </si>
  <si>
    <t>Givina</t>
  </si>
  <si>
    <t>803541HC</t>
  </si>
  <si>
    <t>Jamie Cox (Sel)</t>
  </si>
  <si>
    <t>Hurby</t>
  </si>
  <si>
    <t>759465GB</t>
  </si>
  <si>
    <t>Monique Van den Broek</t>
  </si>
  <si>
    <t>Gullit HBC</t>
  </si>
  <si>
    <t>776871EK</t>
  </si>
  <si>
    <t>Babs Kerkhoffs (Sel)</t>
  </si>
  <si>
    <t>Evita van Spieringen</t>
  </si>
  <si>
    <t>827810FS</t>
  </si>
  <si>
    <t>Beau Schuttelaar (Sel)</t>
  </si>
  <si>
    <t>Ferrari</t>
  </si>
  <si>
    <t>827104CK</t>
  </si>
  <si>
    <t>Robby Krowoza (Sel)</t>
  </si>
  <si>
    <t>Clever Z</t>
  </si>
  <si>
    <t>668908DJ</t>
  </si>
  <si>
    <t>Ruud Jaspers</t>
  </si>
  <si>
    <t>Dame</t>
  </si>
  <si>
    <t>824534EM</t>
  </si>
  <si>
    <t>Janine Maassen (Sel)</t>
  </si>
  <si>
    <t>Eclair La Vie</t>
  </si>
  <si>
    <t>801687AH</t>
  </si>
  <si>
    <t>Yannick Hendrikx (Sel)</t>
  </si>
  <si>
    <t>Anna Hoeve's Good Time</t>
  </si>
  <si>
    <t>744067GC</t>
  </si>
  <si>
    <t>Petra Coppus (Sel)</t>
  </si>
  <si>
    <t>Glennis Grace</t>
  </si>
  <si>
    <t>823657LB</t>
  </si>
  <si>
    <t>Lessing 23</t>
  </si>
  <si>
    <t>775345LS</t>
  </si>
  <si>
    <t>Myrthe Sonnemans (Sel)</t>
  </si>
  <si>
    <t>Lewis van Equinta</t>
  </si>
  <si>
    <t>826893CK</t>
  </si>
  <si>
    <t>Colandra VE</t>
  </si>
  <si>
    <t>833296FH</t>
  </si>
  <si>
    <t>Flinstone</t>
  </si>
  <si>
    <t>769747UM</t>
  </si>
  <si>
    <t>CGD Upsakee AG Z</t>
  </si>
  <si>
    <t>782999GK</t>
  </si>
  <si>
    <t>Godyno</t>
  </si>
  <si>
    <t>511296WS</t>
  </si>
  <si>
    <t>Dianne Seuren</t>
  </si>
  <si>
    <t>Wequitana</t>
  </si>
  <si>
    <t>573574FD</t>
  </si>
  <si>
    <t>Maxime Devos (Sel)</t>
  </si>
  <si>
    <t>Fresh Orange Zaline</t>
  </si>
  <si>
    <t>652232LM</t>
  </si>
  <si>
    <t>Juliette Van Montfort</t>
  </si>
  <si>
    <t>Leonardo Z</t>
  </si>
  <si>
    <t>709111FT</t>
  </si>
  <si>
    <t>Erik Teepen (Sel)</t>
  </si>
  <si>
    <t>Full Speed</t>
  </si>
  <si>
    <t>757882CK</t>
  </si>
  <si>
    <t>Rik Van de Kruys (Sel)</t>
  </si>
  <si>
    <t>Castelnovo Z</t>
  </si>
  <si>
    <t>807797CM</t>
  </si>
  <si>
    <t>Paul Van Montfort</t>
  </si>
  <si>
    <t>Charlotte Z</t>
  </si>
  <si>
    <t>833798NB</t>
  </si>
  <si>
    <t>Enrique Borbolla</t>
  </si>
  <si>
    <t>Navarino</t>
  </si>
  <si>
    <t>804656GA</t>
  </si>
  <si>
    <t>Hilde Van Ansem</t>
  </si>
  <si>
    <t>Gucci</t>
  </si>
  <si>
    <t>748316FP</t>
  </si>
  <si>
    <t>Fuerte Chico</t>
  </si>
  <si>
    <t>775209GD</t>
  </si>
  <si>
    <t>G-Star</t>
  </si>
  <si>
    <t>805467CP</t>
  </si>
  <si>
    <t>Chianti</t>
  </si>
  <si>
    <t>713187FL</t>
  </si>
  <si>
    <t>Nadine Latiers (Sel)</t>
  </si>
  <si>
    <t>Florentino</t>
  </si>
  <si>
    <t>824839NR</t>
  </si>
  <si>
    <t>Nena K Z</t>
  </si>
  <si>
    <t>540650CS</t>
  </si>
  <si>
    <t>Simone Smeets (Sel)</t>
  </si>
  <si>
    <t>Carlito</t>
  </si>
  <si>
    <t>Nina Wester</t>
  </si>
  <si>
    <t>781398GD</t>
  </si>
  <si>
    <t>Sylvia  Dorssers</t>
  </si>
  <si>
    <t>Grandor</t>
  </si>
  <si>
    <t>776592HG</t>
  </si>
  <si>
    <t>Happyness</t>
  </si>
  <si>
    <t>833092FW</t>
  </si>
  <si>
    <t>Renee de Weert</t>
  </si>
  <si>
    <t>Falanda</t>
  </si>
  <si>
    <t>801486GM</t>
  </si>
  <si>
    <t>Gycara</t>
  </si>
  <si>
    <t>836294FB</t>
  </si>
  <si>
    <t>Jan  Berben</t>
  </si>
  <si>
    <t>Fabiano</t>
  </si>
  <si>
    <t>835948DH</t>
  </si>
  <si>
    <t>Gert-Jan  Hubrechts</t>
  </si>
  <si>
    <t>Dilona</t>
  </si>
  <si>
    <t>826313LH</t>
  </si>
  <si>
    <t>Luca  Holthuisen</t>
  </si>
  <si>
    <t>La Fronteira stm</t>
  </si>
  <si>
    <t>813143GB</t>
  </si>
  <si>
    <t>Tanja  Torgilsman-van Bakel</t>
  </si>
  <si>
    <t>Giaantje</t>
  </si>
  <si>
    <t>830027DB</t>
  </si>
  <si>
    <t>Finn  Boerekamp</t>
  </si>
  <si>
    <t>Diamond Lady</t>
  </si>
  <si>
    <t>761155CS</t>
  </si>
  <si>
    <t>Kristine  Seierstad</t>
  </si>
  <si>
    <t>Corsini</t>
  </si>
  <si>
    <t>784593cm</t>
  </si>
  <si>
    <t>Mark  Martens</t>
  </si>
  <si>
    <t>carabelle</t>
  </si>
  <si>
    <t>782395IP</t>
  </si>
  <si>
    <t>Idee Z</t>
  </si>
  <si>
    <t>812325GH</t>
  </si>
  <si>
    <t>Ricardo  Hartman</t>
  </si>
  <si>
    <t>golo van het nief</t>
  </si>
  <si>
    <t>835569GK</t>
  </si>
  <si>
    <t>galliano</t>
  </si>
  <si>
    <t>833995FV</t>
  </si>
  <si>
    <t>freule</t>
  </si>
  <si>
    <t>832058IM</t>
  </si>
  <si>
    <t>Sef van Montfort</t>
  </si>
  <si>
    <t>I Chique is mich dat Z</t>
  </si>
  <si>
    <t>812616VG</t>
  </si>
  <si>
    <t>Viper J.K.H. Z</t>
  </si>
  <si>
    <t>830822WL</t>
  </si>
  <si>
    <t>Oda Charlotte  Lyngvar</t>
  </si>
  <si>
    <t>Whitney</t>
  </si>
  <si>
    <t>830440LB</t>
  </si>
  <si>
    <t>livius e</t>
  </si>
  <si>
    <t>805999CM</t>
  </si>
  <si>
    <t>Centana</t>
  </si>
  <si>
    <t>123456JM</t>
  </si>
  <si>
    <t>Joost  Martens</t>
  </si>
  <si>
    <t>Fenn</t>
  </si>
  <si>
    <t>792026HL</t>
  </si>
  <si>
    <t>Anne-martine van Liere</t>
  </si>
  <si>
    <t>Homerun VLS</t>
  </si>
  <si>
    <t>Kim  Mestrom</t>
  </si>
  <si>
    <t>775020VK</t>
  </si>
  <si>
    <t>gisupardie</t>
  </si>
  <si>
    <t>804728HS</t>
  </si>
  <si>
    <t>Hareina</t>
  </si>
  <si>
    <t>803130HW</t>
  </si>
  <si>
    <t>Kimberley  Winsingh</t>
  </si>
  <si>
    <t>Helmig</t>
  </si>
  <si>
    <t>780917BM</t>
  </si>
  <si>
    <t>Jan  Maly</t>
  </si>
  <si>
    <t>Bandina</t>
  </si>
  <si>
    <t>821942HH</t>
  </si>
  <si>
    <t>HendrickÃ‚Â´s HX</t>
  </si>
  <si>
    <t>784085HA</t>
  </si>
  <si>
    <t>Hirsinaa</t>
  </si>
  <si>
    <t>836319GS</t>
  </si>
  <si>
    <t>Gidora</t>
  </si>
  <si>
    <t>Michiel de Ruyter</t>
  </si>
  <si>
    <t>806428HP</t>
  </si>
  <si>
    <t>Harvey</t>
  </si>
  <si>
    <t>827260ZE</t>
  </si>
  <si>
    <t>Dennis  Evertse</t>
  </si>
  <si>
    <t>Zirocco Z</t>
  </si>
  <si>
    <t>830621GP</t>
  </si>
  <si>
    <t>Malin  Parmler</t>
  </si>
  <si>
    <t>Glasgow</t>
  </si>
  <si>
    <t>806569GP</t>
  </si>
  <si>
    <t>Going for gold</t>
  </si>
  <si>
    <t>836317GS</t>
  </si>
  <si>
    <t>Gigant So</t>
  </si>
  <si>
    <t>828607GT</t>
  </si>
  <si>
    <t>Rebekah Van  Tiel</t>
  </si>
  <si>
    <t>784550GP</t>
  </si>
  <si>
    <t xml:space="preserve">Gitte </t>
  </si>
  <si>
    <t>835931VL</t>
  </si>
  <si>
    <t>Figeac</t>
  </si>
  <si>
    <t>836143FK</t>
  </si>
  <si>
    <t>Niels  Knape</t>
  </si>
  <si>
    <t>Freddie H</t>
  </si>
  <si>
    <t>835947HH</t>
  </si>
  <si>
    <t>Hoteuse Wildrick's</t>
  </si>
  <si>
    <t>786043FM</t>
  </si>
  <si>
    <t>Faristo</t>
  </si>
  <si>
    <t>742602CM</t>
  </si>
  <si>
    <t>Can Do Z</t>
  </si>
  <si>
    <t>830622KG</t>
  </si>
  <si>
    <t>Marcel  Groen</t>
  </si>
  <si>
    <t>koko vant eigenlo</t>
  </si>
  <si>
    <t>832176KG</t>
  </si>
  <si>
    <t>Karuso vant eigenlo</t>
  </si>
  <si>
    <t>523379ZD</t>
  </si>
  <si>
    <t>Loes van Dijk</t>
  </si>
  <si>
    <t>Zonneglans</t>
  </si>
  <si>
    <t>701115FL</t>
  </si>
  <si>
    <t>Sharon  Lemmen</t>
  </si>
  <si>
    <t>Fay de Tamerville</t>
  </si>
  <si>
    <t>800004GV</t>
  </si>
  <si>
    <t>Gaja</t>
  </si>
  <si>
    <t>780219HE</t>
  </si>
  <si>
    <t>Mariska  Ewalds</t>
  </si>
  <si>
    <t>Highway</t>
  </si>
  <si>
    <t>749184GL</t>
  </si>
  <si>
    <t>Gitano v</t>
  </si>
  <si>
    <t>745200FL</t>
  </si>
  <si>
    <t>Thijs  Linders</t>
  </si>
  <si>
    <t>Famorka</t>
  </si>
  <si>
    <t>770175BB</t>
  </si>
  <si>
    <t>beatle</t>
  </si>
  <si>
    <t>833298FH</t>
  </si>
  <si>
    <t>Wiel  Heber</t>
  </si>
  <si>
    <t>Faline</t>
  </si>
  <si>
    <t>811248GK</t>
  </si>
  <si>
    <t>Gorfulya</t>
  </si>
  <si>
    <t>784723GK</t>
  </si>
  <si>
    <t>Pieter  Keunen</t>
  </si>
  <si>
    <t>George</t>
  </si>
  <si>
    <t>810075HS</t>
  </si>
  <si>
    <t>Rens  Spreuwenberg</t>
  </si>
  <si>
    <t>Halifax</t>
  </si>
  <si>
    <t>815281CP</t>
  </si>
  <si>
    <t>Aniek  Poels</t>
  </si>
  <si>
    <t>Calina</t>
  </si>
  <si>
    <t>795628CM</t>
  </si>
  <si>
    <t>Comment</t>
  </si>
  <si>
    <t>836386AB</t>
  </si>
  <si>
    <t>Archimedes</t>
  </si>
  <si>
    <t>722806ED</t>
  </si>
  <si>
    <t>Twan van Dijk</t>
  </si>
  <si>
    <t>Eclips</t>
  </si>
  <si>
    <t>823135GH</t>
  </si>
  <si>
    <t xml:space="preserve">Genius HX </t>
  </si>
  <si>
    <t>836238GO</t>
  </si>
  <si>
    <t>Micky v.d. Oetelaar</t>
  </si>
  <si>
    <t>Gioianelli E</t>
  </si>
  <si>
    <t>827738HW</t>
  </si>
  <si>
    <t>Hangover</t>
  </si>
  <si>
    <t>836098gv</t>
  </si>
  <si>
    <t>Gibson S</t>
  </si>
  <si>
    <t>776872LK</t>
  </si>
  <si>
    <t>Babs  Kerkhoffs</t>
  </si>
  <si>
    <t xml:space="preserve">Lily Marlen W </t>
  </si>
  <si>
    <t>813276GS</t>
  </si>
  <si>
    <t>Gallardo</t>
  </si>
  <si>
    <t>819632BK</t>
  </si>
  <si>
    <t>Robby  Krowoza</t>
  </si>
  <si>
    <t>Bambi</t>
  </si>
  <si>
    <t>833270GW</t>
  </si>
  <si>
    <t>Guus Geluk</t>
  </si>
  <si>
    <t>833097GW</t>
  </si>
  <si>
    <t>Grand Blanc</t>
  </si>
  <si>
    <t>799682GD</t>
  </si>
  <si>
    <t>Dijkerhoeve's Giovanni</t>
  </si>
  <si>
    <t>738910DV</t>
  </si>
  <si>
    <t>laurentinus</t>
  </si>
  <si>
    <t>835859EP</t>
  </si>
  <si>
    <t>Emilio</t>
  </si>
  <si>
    <t>754445GO</t>
  </si>
  <si>
    <t>Gideal de Cantate</t>
  </si>
  <si>
    <t>Gavalia</t>
  </si>
  <si>
    <t>775204CV</t>
  </si>
  <si>
    <t>Calisto Z</t>
  </si>
  <si>
    <t>735828FR</t>
  </si>
  <si>
    <t>Esther  Roeven</t>
  </si>
  <si>
    <t>Fiesto</t>
  </si>
  <si>
    <t>836418gw</t>
  </si>
  <si>
    <t>Girl next  door</t>
  </si>
  <si>
    <t>819636BO</t>
  </si>
  <si>
    <t>Jowy v.d. Oetelaar</t>
  </si>
  <si>
    <t>Bombay Sapphire</t>
  </si>
  <si>
    <t>809947ab</t>
  </si>
  <si>
    <t>Erwin  Bos</t>
  </si>
  <si>
    <t>Amis z</t>
  </si>
  <si>
    <t>750272GO</t>
  </si>
  <si>
    <t>Giovanni s</t>
  </si>
  <si>
    <t>759563FB</t>
  </si>
  <si>
    <t>Robert   Bole</t>
  </si>
  <si>
    <t>Firamee</t>
  </si>
  <si>
    <t>701348CD</t>
  </si>
  <si>
    <t>Koen van Dijk</t>
  </si>
  <si>
    <t>Conradino H</t>
  </si>
  <si>
    <t>745329CK</t>
  </si>
  <si>
    <t>Tim  Kisters</t>
  </si>
  <si>
    <t>Cartouch</t>
  </si>
  <si>
    <t>Cynthia den Bak</t>
  </si>
  <si>
    <t>Martien  Amendt</t>
  </si>
  <si>
    <t>788910HO</t>
  </si>
  <si>
    <t>836356CW</t>
  </si>
  <si>
    <t>Nicole  Weatherall</t>
  </si>
  <si>
    <t>Chantrea van de Wolfsakker</t>
  </si>
  <si>
    <t>837017IM</t>
  </si>
  <si>
    <t>Nicole Mestrom</t>
  </si>
  <si>
    <t>Iris v Hoeve 't Schawijke</t>
  </si>
  <si>
    <t>812367GK</t>
  </si>
  <si>
    <t>819107GD</t>
  </si>
  <si>
    <t>Gambler A.C</t>
  </si>
  <si>
    <t>799208GD</t>
  </si>
  <si>
    <t>Goodluck A.C.</t>
  </si>
  <si>
    <t>814164AG</t>
  </si>
  <si>
    <t>Marcel Groen</t>
  </si>
  <si>
    <t>Amazing Grace</t>
  </si>
  <si>
    <t>742175VL</t>
  </si>
  <si>
    <t>Vino Terma</t>
  </si>
  <si>
    <t>792924ED</t>
  </si>
  <si>
    <t>Elegance</t>
  </si>
  <si>
    <t>466819LH</t>
  </si>
  <si>
    <t>Roy Hendriks</t>
  </si>
  <si>
    <t>Lady</t>
  </si>
  <si>
    <t>Facodette S</t>
  </si>
  <si>
    <t>682158ES</t>
  </si>
  <si>
    <t>Easy Snake</t>
  </si>
  <si>
    <t>Elke Geraedts</t>
  </si>
  <si>
    <t>Klasse  M</t>
  </si>
  <si>
    <t>795936FH</t>
  </si>
  <si>
    <t>Fellow</t>
  </si>
  <si>
    <t>742934GA</t>
  </si>
  <si>
    <t>Goblet</t>
  </si>
  <si>
    <t>824843TR</t>
  </si>
  <si>
    <t>Tequila from Second Life</t>
  </si>
  <si>
    <t>639944DW</t>
  </si>
  <si>
    <t>Desi Wilmsen (Sel)</t>
  </si>
  <si>
    <t>Dawn</t>
  </si>
  <si>
    <t>775459CP</t>
  </si>
  <si>
    <t>Chapeau Z</t>
  </si>
  <si>
    <t>597788NW</t>
  </si>
  <si>
    <t>Nannette Z</t>
  </si>
  <si>
    <t>733725FP</t>
  </si>
  <si>
    <t>Faya</t>
  </si>
  <si>
    <t>833304IH</t>
  </si>
  <si>
    <t>Incara LS</t>
  </si>
  <si>
    <t>829135FA</t>
  </si>
  <si>
    <t>Freya</t>
  </si>
  <si>
    <t>797507CH</t>
  </si>
  <si>
    <t>Philippe Houtackers (Sel)</t>
  </si>
  <si>
    <t>Concano</t>
  </si>
  <si>
    <t>739921CR</t>
  </si>
  <si>
    <t>Floor Rouers</t>
  </si>
  <si>
    <t>Chicky Micky</t>
  </si>
  <si>
    <t>825871GS</t>
  </si>
  <si>
    <t>Galaxy Girl HTR</t>
  </si>
  <si>
    <t>819635BK</t>
  </si>
  <si>
    <t>Baloulina</t>
  </si>
  <si>
    <t>718414CM</t>
  </si>
  <si>
    <t>Daniel Melis (Sel)</t>
  </si>
  <si>
    <t>Cheetah STM</t>
  </si>
  <si>
    <t>797506VH</t>
  </si>
  <si>
    <t>Very Nice</t>
  </si>
  <si>
    <t>681408EE</t>
  </si>
  <si>
    <t>Renee Eijkenboom</t>
  </si>
  <si>
    <t>Eclipse</t>
  </si>
  <si>
    <t>794210FR</t>
  </si>
  <si>
    <t>Felix</t>
  </si>
  <si>
    <t>829145HS</t>
  </si>
  <si>
    <t>Hermine</t>
  </si>
  <si>
    <t>748266NK</t>
  </si>
  <si>
    <t>Nyons Z</t>
  </si>
  <si>
    <t>738396EM</t>
  </si>
  <si>
    <t>Edelmanfee</t>
  </si>
  <si>
    <t>798225DW</t>
  </si>
  <si>
    <t>Dusty</t>
  </si>
  <si>
    <t>681058AP</t>
  </si>
  <si>
    <t>Luc  Poels</t>
  </si>
  <si>
    <t>Ashmir</t>
  </si>
  <si>
    <t>836537GV</t>
  </si>
  <si>
    <t>Game du Keske</t>
  </si>
  <si>
    <t>836235LM</t>
  </si>
  <si>
    <t xml:space="preserve">La boom </t>
  </si>
  <si>
    <t>770031GJ</t>
  </si>
  <si>
    <t>Jan  Janssen</t>
  </si>
  <si>
    <t>Go Fast</t>
  </si>
  <si>
    <t>823262DS</t>
  </si>
  <si>
    <t>Beau  Schuttelaar</t>
  </si>
  <si>
    <t>Drogba</t>
  </si>
  <si>
    <t>814259DS</t>
  </si>
  <si>
    <t>Deauville</t>
  </si>
  <si>
    <t>778899CS</t>
  </si>
  <si>
    <t>Caretino</t>
  </si>
  <si>
    <t>746723FL</t>
  </si>
  <si>
    <t>757079CH</t>
  </si>
  <si>
    <t>Cascasa</t>
  </si>
  <si>
    <t>833091DW</t>
  </si>
  <si>
    <t>Diablo</t>
  </si>
  <si>
    <t>744988GP</t>
  </si>
  <si>
    <t>Gently</t>
  </si>
  <si>
    <t>836172FK</t>
  </si>
  <si>
    <t>Fernet VM</t>
  </si>
  <si>
    <t>811246GK</t>
  </si>
  <si>
    <t>Genua</t>
  </si>
  <si>
    <t>833099HW</t>
  </si>
  <si>
    <t>For Ever</t>
  </si>
  <si>
    <t>Ruud  Jaspers</t>
  </si>
  <si>
    <t>798226FW</t>
  </si>
  <si>
    <t>Flying Dream</t>
  </si>
  <si>
    <t>814248IM</t>
  </si>
  <si>
    <t>Tom  Martens</t>
  </si>
  <si>
    <t>Incaro LS</t>
  </si>
  <si>
    <t>668710CK</t>
  </si>
  <si>
    <t>Luuk van den Kerkhof</t>
  </si>
  <si>
    <t>Cizette B</t>
  </si>
  <si>
    <t>827136DS</t>
  </si>
  <si>
    <t>Dalisca</t>
  </si>
  <si>
    <t>792861KK</t>
  </si>
  <si>
    <t>kaddee van de knuffel</t>
  </si>
  <si>
    <t>808174FB</t>
  </si>
  <si>
    <t>Monique van den Broek</t>
  </si>
  <si>
    <t>Footloose HBC</t>
  </si>
  <si>
    <t>615770CM</t>
  </si>
  <si>
    <t>Paul van Montfort</t>
  </si>
  <si>
    <t>Collin Z</t>
  </si>
  <si>
    <t>579758AM</t>
  </si>
  <si>
    <t>Caroline  Manders</t>
  </si>
  <si>
    <t>Avanti D</t>
  </si>
  <si>
    <t>809546KK</t>
  </si>
  <si>
    <t>Farezzo</t>
  </si>
  <si>
    <t>812518QB</t>
  </si>
  <si>
    <t>Quintera</t>
  </si>
  <si>
    <t>Didane</t>
  </si>
  <si>
    <t>671246EP</t>
  </si>
  <si>
    <t>Ediamo</t>
  </si>
  <si>
    <t>823136FH</t>
  </si>
  <si>
    <t>Fiola</t>
  </si>
  <si>
    <t>836173GK</t>
  </si>
  <si>
    <t>836133WH</t>
  </si>
  <si>
    <t>Michel  Hendrix</t>
  </si>
  <si>
    <t>Fereusa</t>
  </si>
  <si>
    <t>836383VM</t>
  </si>
  <si>
    <t>Nicole  Mestrom</t>
  </si>
  <si>
    <t xml:space="preserve">Vanessa des Hayettes </t>
  </si>
  <si>
    <t>836391KM</t>
  </si>
  <si>
    <t>Katanga van het Dingeshof</t>
  </si>
  <si>
    <t>808539JG</t>
  </si>
  <si>
    <t>JK Horsetrucks Cheere Leader</t>
  </si>
  <si>
    <t>773849GT</t>
  </si>
  <si>
    <t>Liz  Theelen</t>
  </si>
  <si>
    <t>Gada</t>
  </si>
  <si>
    <t>835930CL</t>
  </si>
  <si>
    <t>Catch me Proosthof Z</t>
  </si>
  <si>
    <t>718857EP</t>
  </si>
  <si>
    <t>Eolita S</t>
  </si>
  <si>
    <t>836320GS</t>
  </si>
  <si>
    <t>Goblin</t>
  </si>
  <si>
    <t>835405GM</t>
  </si>
  <si>
    <t>Goedhart</t>
  </si>
  <si>
    <t>Jolien van t Vennehof</t>
  </si>
  <si>
    <t>746180FV</t>
  </si>
  <si>
    <t>Fiwalda</t>
  </si>
  <si>
    <t>826976FM</t>
  </si>
  <si>
    <t>828685ZS</t>
  </si>
  <si>
    <t>Zarah</t>
  </si>
  <si>
    <t>803819GK</t>
  </si>
  <si>
    <t>Giwana</t>
  </si>
  <si>
    <t>749182GL</t>
  </si>
  <si>
    <t>Gilithyia vls</t>
  </si>
  <si>
    <t>833098FW</t>
  </si>
  <si>
    <t>Fiona</t>
  </si>
  <si>
    <t>754776CG</t>
  </si>
  <si>
    <t>Cassirinne S Z</t>
  </si>
  <si>
    <t>822029GK</t>
  </si>
  <si>
    <t>Garibaldi</t>
  </si>
  <si>
    <t>751840FV</t>
  </si>
  <si>
    <t>Felice</t>
  </si>
  <si>
    <t>665420BM</t>
  </si>
  <si>
    <t>Balea Forlani Z</t>
  </si>
  <si>
    <t>740382RT</t>
  </si>
  <si>
    <t>Rosa</t>
  </si>
  <si>
    <t>815185EV</t>
  </si>
  <si>
    <t>Eltjade S</t>
  </si>
  <si>
    <t>834061DS</t>
  </si>
  <si>
    <t>Delvin</t>
  </si>
  <si>
    <t>831476SR</t>
  </si>
  <si>
    <t>Simply the best della cometa</t>
  </si>
  <si>
    <t>752780FM</t>
  </si>
  <si>
    <t>Follow up</t>
  </si>
  <si>
    <t>641480DB</t>
  </si>
  <si>
    <t>Don t ask</t>
  </si>
  <si>
    <t>779325fb</t>
  </si>
  <si>
    <t>From Heidi</t>
  </si>
  <si>
    <t>836389AM</t>
  </si>
  <si>
    <t>Alfonsine manciais</t>
  </si>
  <si>
    <t>668190MD</t>
  </si>
  <si>
    <t>Loes  Dierker</t>
  </si>
  <si>
    <t>Mazzeltoff</t>
  </si>
  <si>
    <t>643755DM</t>
  </si>
  <si>
    <t>Marielle  Manders</t>
  </si>
  <si>
    <t>Daros</t>
  </si>
  <si>
    <t>706684EJ</t>
  </si>
  <si>
    <t>Europe</t>
  </si>
  <si>
    <t>Juliette van Montfort</t>
  </si>
  <si>
    <t>786541FS</t>
  </si>
  <si>
    <t>Fitty Faline C</t>
  </si>
  <si>
    <t>744427LP</t>
  </si>
  <si>
    <t>Lexington</t>
  </si>
  <si>
    <t>728075FG</t>
  </si>
  <si>
    <t>Fox SW</t>
  </si>
  <si>
    <t>745237TH</t>
  </si>
  <si>
    <t>Tiens Key</t>
  </si>
  <si>
    <t>798581ZB</t>
  </si>
  <si>
    <t>Zandora Z</t>
  </si>
  <si>
    <t>743700GL</t>
  </si>
  <si>
    <t>Goya vls</t>
  </si>
  <si>
    <t>790592GO</t>
  </si>
  <si>
    <t>Gadottie</t>
  </si>
  <si>
    <t>Petra  Coppus</t>
  </si>
  <si>
    <t>775542GG</t>
  </si>
  <si>
    <t>Go for it Especiale</t>
  </si>
  <si>
    <t>Egostern</t>
  </si>
  <si>
    <t>830823JL</t>
  </si>
  <si>
    <t>Jericho</t>
  </si>
  <si>
    <t>832815CA</t>
  </si>
  <si>
    <t>Jack Ansems</t>
  </si>
  <si>
    <t>Carla</t>
  </si>
  <si>
    <t>810725FK</t>
  </si>
  <si>
    <t>Pieter Keunen (Sel)</t>
  </si>
  <si>
    <t>Footlose HX</t>
  </si>
  <si>
    <t>816745QK</t>
  </si>
  <si>
    <t>Quitero V Z</t>
  </si>
  <si>
    <t>813994EE</t>
  </si>
  <si>
    <t>Robbert Ehrens (Sel)</t>
  </si>
  <si>
    <t>Eleganto</t>
  </si>
  <si>
    <t>792925ED</t>
  </si>
  <si>
    <t>Elcapone</t>
  </si>
  <si>
    <t>Anne-martine Van Liere (Sel)</t>
  </si>
  <si>
    <t>760480LE</t>
  </si>
  <si>
    <t>Lamborghini 98</t>
  </si>
  <si>
    <t>837745BK</t>
  </si>
  <si>
    <t>Niels Knape</t>
  </si>
  <si>
    <t>Billy on Ice</t>
  </si>
  <si>
    <t>553643AD</t>
  </si>
  <si>
    <t>Twan Van Dijk (Sel)</t>
  </si>
  <si>
    <t>Astrix</t>
  </si>
  <si>
    <t>822032DK</t>
  </si>
  <si>
    <t>Dirginia</t>
  </si>
  <si>
    <t>792848ED</t>
  </si>
  <si>
    <t>Elyah</t>
  </si>
  <si>
    <t>832818GA</t>
  </si>
  <si>
    <t>Goliath</t>
  </si>
  <si>
    <t>836382DM</t>
  </si>
  <si>
    <t>Nicole Mestrom (Sel)</t>
  </si>
  <si>
    <t>Delight</t>
  </si>
  <si>
    <t>Klasse  Z</t>
  </si>
  <si>
    <t>760132EH</t>
  </si>
  <si>
    <t>Elco</t>
  </si>
  <si>
    <t>673877CS</t>
  </si>
  <si>
    <t xml:space="preserve">Sophie Schoonwater  </t>
  </si>
  <si>
    <t>Carizzo Z</t>
  </si>
  <si>
    <t>831126GA</t>
  </si>
  <si>
    <t>Grupo Prom Chacco Boy</t>
  </si>
  <si>
    <t>728613CG</t>
  </si>
  <si>
    <t xml:space="preserve">Elke Geraedts  </t>
  </si>
  <si>
    <t>Carono Z</t>
  </si>
  <si>
    <t>731792WS</t>
  </si>
  <si>
    <t>Walter V</t>
  </si>
  <si>
    <t xml:space="preserve">Beau Schuttelaar  </t>
  </si>
  <si>
    <t>783069DA</t>
  </si>
  <si>
    <t>Joey Alberti</t>
  </si>
  <si>
    <t>Dolce Vita Wz</t>
  </si>
  <si>
    <t>588198AJ</t>
  </si>
  <si>
    <t>Marco Jaspers</t>
  </si>
  <si>
    <t>Alonso</t>
  </si>
  <si>
    <t>596938BM</t>
  </si>
  <si>
    <t xml:space="preserve">Daniel Melis  </t>
  </si>
  <si>
    <t>Pepperhill</t>
  </si>
  <si>
    <t>739830CK</t>
  </si>
  <si>
    <t xml:space="preserve">Robby Krowoza  </t>
  </si>
  <si>
    <t>Campari Sun</t>
  </si>
  <si>
    <t>612209ST</t>
  </si>
  <si>
    <t>Splendid</t>
  </si>
  <si>
    <t>715911DM</t>
  </si>
  <si>
    <t>Di Carcento</t>
  </si>
  <si>
    <t>806783JK</t>
  </si>
  <si>
    <t>Joske van de Knuffel</t>
  </si>
  <si>
    <t>000000HK</t>
  </si>
  <si>
    <t xml:space="preserve">H-Cassino </t>
  </si>
  <si>
    <t>788548DM</t>
  </si>
  <si>
    <t>Fleetwood</t>
  </si>
  <si>
    <t>836422CM</t>
  </si>
  <si>
    <t>Crespo VDL</t>
  </si>
  <si>
    <t>835484DH</t>
  </si>
  <si>
    <t>Donna Corra</t>
  </si>
  <si>
    <t>650692DL</t>
  </si>
  <si>
    <t>Dilithyia Vls</t>
  </si>
  <si>
    <t>798229DW</t>
  </si>
  <si>
    <t>Daimond</t>
  </si>
  <si>
    <t>778271EP</t>
  </si>
  <si>
    <t>Evita</t>
  </si>
  <si>
    <t>684638CM</t>
  </si>
  <si>
    <t>Casanova Z</t>
  </si>
  <si>
    <t>802985JS</t>
  </si>
  <si>
    <t>J &amp; B van Rollenbeek</t>
  </si>
  <si>
    <t>833778DP</t>
  </si>
  <si>
    <t>Dibria</t>
  </si>
  <si>
    <t>798227DW</t>
  </si>
  <si>
    <t>Don Chello</t>
  </si>
  <si>
    <t>573286VL</t>
  </si>
  <si>
    <t>Van Gogh Vls</t>
  </si>
  <si>
    <t>815186CV</t>
  </si>
  <si>
    <t>Capriool</t>
  </si>
  <si>
    <t>697430EM</t>
  </si>
  <si>
    <t>569826CP</t>
  </si>
  <si>
    <t>Chintorelio</t>
  </si>
  <si>
    <t>833902PW</t>
  </si>
  <si>
    <t>Punjab</t>
  </si>
  <si>
    <t>809291EB</t>
  </si>
  <si>
    <t>Erano</t>
  </si>
  <si>
    <t>679015DS</t>
  </si>
  <si>
    <t>Dutch</t>
  </si>
  <si>
    <t>770966CK</t>
  </si>
  <si>
    <t>Sandra  Klaessen</t>
  </si>
  <si>
    <t>excuus me</t>
  </si>
  <si>
    <t>609285BV</t>
  </si>
  <si>
    <t>Babblou</t>
  </si>
  <si>
    <t>777434FR</t>
  </si>
  <si>
    <t>Festa</t>
  </si>
  <si>
    <t xml:space="preserve">	829398CK</t>
  </si>
  <si>
    <t>Cubanita 4</t>
  </si>
  <si>
    <t>806452CM</t>
  </si>
  <si>
    <t>Chardonay</t>
  </si>
  <si>
    <t>Rens Spreuwenberg (Sel)</t>
  </si>
  <si>
    <t>660115DK</t>
  </si>
  <si>
    <t>Sandra Klaessen (Sel)</t>
  </si>
  <si>
    <t>Donna Kitona L</t>
  </si>
  <si>
    <t>832385ER</t>
  </si>
  <si>
    <t>Everton Tren</t>
  </si>
  <si>
    <t>832817FA</t>
  </si>
  <si>
    <t>749958TA</t>
  </si>
  <si>
    <t>Diégo</t>
  </si>
  <si>
    <t>832819FA</t>
  </si>
  <si>
    <t>Florida JWB</t>
  </si>
  <si>
    <t>627045QE</t>
  </si>
  <si>
    <t>HrmForce Bellamy</t>
  </si>
  <si>
    <t>Klasse  ZZ</t>
  </si>
  <si>
    <t>828946DS</t>
  </si>
  <si>
    <t>833149FCB</t>
  </si>
  <si>
    <t>739909GI</t>
  </si>
  <si>
    <t>Evie Izeboud</t>
  </si>
  <si>
    <t>Kings Gryffindor</t>
  </si>
  <si>
    <t>E-Viento</t>
  </si>
  <si>
    <t>700762TH</t>
  </si>
  <si>
    <t>Tessa Hermans</t>
  </si>
  <si>
    <t>Topper</t>
  </si>
  <si>
    <t>837769CT</t>
  </si>
  <si>
    <t>Capistrano</t>
  </si>
  <si>
    <t>837209CL</t>
  </si>
  <si>
    <t>Tara Van der Leegte</t>
  </si>
  <si>
    <t>Calipso</t>
  </si>
  <si>
    <t>Carino</t>
  </si>
  <si>
    <t>Darilana Z</t>
  </si>
  <si>
    <t>703910VC</t>
  </si>
  <si>
    <t>Femke Coenen</t>
  </si>
  <si>
    <t>Veloma</t>
  </si>
  <si>
    <t>750544BJ</t>
  </si>
  <si>
    <t>Iris Janssen</t>
  </si>
  <si>
    <t>Barilla</t>
  </si>
  <si>
    <t>820549GB</t>
  </si>
  <si>
    <t>Kelsey Busch</t>
  </si>
  <si>
    <t>Gibini MH Z</t>
  </si>
  <si>
    <t>830570SB</t>
  </si>
  <si>
    <t>Surano Dabo</t>
  </si>
  <si>
    <t>838069CF</t>
  </si>
  <si>
    <t>Bridgitt Feron</t>
  </si>
  <si>
    <t>Candy Dabo</t>
  </si>
  <si>
    <t>830575CB</t>
  </si>
  <si>
    <t>Calista Caramel MH</t>
  </si>
  <si>
    <t>640498SV</t>
  </si>
  <si>
    <t>Amber Vellema</t>
  </si>
  <si>
    <t>postberg show it av</t>
  </si>
  <si>
    <t>635039CD</t>
  </si>
  <si>
    <t>Anouk Deenen</t>
  </si>
  <si>
    <t>Charm Of Romance</t>
  </si>
  <si>
    <t>835842FE</t>
  </si>
  <si>
    <t>Dennis Evertse</t>
  </si>
  <si>
    <t>Fanarico</t>
  </si>
  <si>
    <t>839506FW</t>
  </si>
  <si>
    <t>Veronique van Wijlick</t>
  </si>
  <si>
    <t>Fustique</t>
  </si>
  <si>
    <t>784423VE</t>
  </si>
  <si>
    <t>Jörn Emschove</t>
  </si>
  <si>
    <t>VDL Groep Halloween</t>
  </si>
  <si>
    <t>836310IE</t>
  </si>
  <si>
    <t>VDL Groep Imago</t>
  </si>
  <si>
    <t>817755GB</t>
  </si>
  <si>
    <t>Robert Bole</t>
  </si>
  <si>
    <t>Giramee</t>
  </si>
  <si>
    <t>805346CD</t>
  </si>
  <si>
    <t>Jessie Derikx</t>
  </si>
  <si>
    <t>Cylanda Z</t>
  </si>
  <si>
    <t>818941VK</t>
  </si>
  <si>
    <t>Joep Van der Kampen</t>
  </si>
  <si>
    <t>VDL Groep Inca</t>
  </si>
  <si>
    <t>839381IM</t>
  </si>
  <si>
    <t>Jan Maly</t>
  </si>
  <si>
    <t>Idefix Del Laghetto</t>
  </si>
  <si>
    <t>772517HR</t>
  </si>
  <si>
    <t>Mieke Raijmakers - V.d. Boomen</t>
  </si>
  <si>
    <t>Hermes R Z</t>
  </si>
  <si>
    <t>812429CM</t>
  </si>
  <si>
    <t>Candino Des Etains</t>
  </si>
  <si>
    <t>838255HG</t>
  </si>
  <si>
    <t>Fien Van de Goor</t>
  </si>
  <si>
    <t>Hanfielou g</t>
  </si>
  <si>
    <t>Renee De Weert</t>
  </si>
  <si>
    <t>hashtag</t>
  </si>
  <si>
    <t>829676AW</t>
  </si>
  <si>
    <t>Alyana Z</t>
  </si>
  <si>
    <t>836290HF</t>
  </si>
  <si>
    <t>Elke Jaspers - Faassen</t>
  </si>
  <si>
    <t>Hera</t>
  </si>
  <si>
    <t>739311WM</t>
  </si>
  <si>
    <t>Www.valiance.nl</t>
  </si>
  <si>
    <t>822056IJ</t>
  </si>
  <si>
    <t>if you dare</t>
  </si>
  <si>
    <t>838254IG</t>
  </si>
  <si>
    <t>Ielouka</t>
  </si>
  <si>
    <t>801898CM</t>
  </si>
  <si>
    <t>www.glenwood-int.com</t>
  </si>
  <si>
    <t>801863HH</t>
  </si>
  <si>
    <t>Inge Heynen</t>
  </si>
  <si>
    <t>Havana</t>
  </si>
  <si>
    <t>836983BP</t>
  </si>
  <si>
    <t>Anne-Marie Poels</t>
  </si>
  <si>
    <t>Baldini Z</t>
  </si>
  <si>
    <t>756041GP</t>
  </si>
  <si>
    <t>Chiara Palmi</t>
  </si>
  <si>
    <t>Guus H</t>
  </si>
  <si>
    <t>Emma Bocken</t>
  </si>
  <si>
    <t>Estera van de Vosberg</t>
  </si>
  <si>
    <t>830028DB</t>
  </si>
  <si>
    <t>Finn Boerekamp</t>
  </si>
  <si>
    <t>800006GV</t>
  </si>
  <si>
    <t>Teun Vestjens</t>
  </si>
  <si>
    <t>Girona</t>
  </si>
  <si>
    <t>Serena Van Werkhoven</t>
  </si>
  <si>
    <t>834011GB</t>
  </si>
  <si>
    <t>Guy de levee</t>
  </si>
  <si>
    <t>812583VK</t>
  </si>
  <si>
    <t>VDL Groep Fay</t>
  </si>
  <si>
    <t>805250GB</t>
  </si>
  <si>
    <t>Johan Bergs</t>
  </si>
  <si>
    <t>Grandeur b</t>
  </si>
  <si>
    <t>749686LG</t>
  </si>
  <si>
    <t>Chen Rich</t>
  </si>
  <si>
    <t>Lemba Z</t>
  </si>
  <si>
    <t>774349VK</t>
  </si>
  <si>
    <t>VDL Groep Gloria</t>
  </si>
  <si>
    <t>791531GK</t>
  </si>
  <si>
    <t>Lars Kersten</t>
  </si>
  <si>
    <t>Gagonda</t>
  </si>
  <si>
    <t>825009HV</t>
  </si>
  <si>
    <t>Freek Vestjens</t>
  </si>
  <si>
    <t>Hamiara</t>
  </si>
  <si>
    <t>838443CL</t>
  </si>
  <si>
    <t>Rogier Linssen</t>
  </si>
  <si>
    <t>Clintisso z</t>
  </si>
  <si>
    <t>838180GB</t>
  </si>
  <si>
    <t>Christel Spitters - Brans</t>
  </si>
  <si>
    <t>Geronimo vls</t>
  </si>
  <si>
    <t>786946GV</t>
  </si>
  <si>
    <t>Glück</t>
  </si>
  <si>
    <t>830219CM</t>
  </si>
  <si>
    <t>Craky Z</t>
  </si>
  <si>
    <t>774351VK</t>
  </si>
  <si>
    <t>VDL Groep Guillermo Z</t>
  </si>
  <si>
    <t>839379ZM</t>
  </si>
  <si>
    <t>Zarthago BR Z</t>
  </si>
  <si>
    <t>Sharon Van Daal</t>
  </si>
  <si>
    <t>722425VE</t>
  </si>
  <si>
    <t>VDL Groep Clemens Z</t>
  </si>
  <si>
    <t>839583GR</t>
  </si>
  <si>
    <t>Giominka</t>
  </si>
  <si>
    <t>828584HB</t>
  </si>
  <si>
    <t>Happy boy t</t>
  </si>
  <si>
    <t>774994VE</t>
  </si>
  <si>
    <t>Gistique</t>
  </si>
  <si>
    <t>805249GB</t>
  </si>
  <si>
    <t>Guus CKV</t>
  </si>
  <si>
    <t>837960FV</t>
  </si>
  <si>
    <t>Finlandlady M</t>
  </si>
  <si>
    <t>838445HL</t>
  </si>
  <si>
    <t>Hilke</t>
  </si>
  <si>
    <t>Marij van't Vliegenhof Z</t>
  </si>
  <si>
    <t>838177GB</t>
  </si>
  <si>
    <t>821606ZV</t>
  </si>
  <si>
    <t>Zoe Zingaro Z</t>
  </si>
  <si>
    <t>838614EW</t>
  </si>
  <si>
    <t>Enzo</t>
  </si>
  <si>
    <t>820501HV</t>
  </si>
  <si>
    <t>Hannah</t>
  </si>
  <si>
    <t>833095EW</t>
  </si>
  <si>
    <t>837696GB</t>
  </si>
  <si>
    <t>Gradini</t>
  </si>
  <si>
    <t>gekwalificeerd in de klasse B</t>
  </si>
  <si>
    <t>Heeft 2 keer M gestart</t>
  </si>
  <si>
    <t>Heeft ook 1 keer M gestart in E</t>
  </si>
  <si>
    <t>Heeft ook 1 keer M gestart in D</t>
  </si>
  <si>
    <t>Heeft drie keer L gestart maar moet M starten</t>
  </si>
  <si>
    <t>Heeft ook twee keer L gestart</t>
  </si>
  <si>
    <t>Heeft 1 keer B gestart in F</t>
  </si>
  <si>
    <t>Heeft ook twee keer B gestart D en E</t>
  </si>
  <si>
    <t>Heeft 1 x L gestart in 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</si>
</sst>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12" xfId="0" applyFont="1" applyBorder="1"/>
    <xf numFmtId="0" fontId="0" fillId="0" borderId="0" xfId="0"/>
    <xf numFmtId="0" fontId="0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2" borderId="0" xfId="0" applyFont="1" applyFill="1" applyBorder="1"/>
    <xf numFmtId="0" fontId="1" fillId="0" borderId="13" xfId="0" applyFont="1" applyBorder="1"/>
    <xf numFmtId="0" fontId="3" fillId="0" borderId="0" xfId="0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3" borderId="0" xfId="0" applyFont="1" applyFill="1"/>
    <xf numFmtId="0" fontId="1" fillId="0" borderId="12" xfId="0" applyFont="1" applyFill="1" applyBorder="1"/>
    <xf numFmtId="0" fontId="3" fillId="2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/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13" xfId="0" applyFont="1" applyFill="1" applyBorder="1"/>
    <xf numFmtId="0" fontId="4" fillId="2" borderId="0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" fillId="2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4E5F.9C2EF8A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1450975</xdr:colOff>
      <xdr:row>5</xdr:row>
      <xdr:rowOff>69850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00" y="368300"/>
          <a:ext cx="3244850" cy="622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1139825</xdr:colOff>
      <xdr:row>4</xdr:row>
      <xdr:rowOff>127000</xdr:rowOff>
    </xdr:to>
    <xdr:pic>
      <xdr:nvPicPr>
        <xdr:cNvPr id="3" name="Afbeelding 2" descr="E:\logo BAG HBA full color kleiner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368300"/>
          <a:ext cx="24955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590550</xdr:colOff>
      <xdr:row>4</xdr:row>
      <xdr:rowOff>133350</xdr:rowOff>
    </xdr:to>
    <xdr:pic>
      <xdr:nvPicPr>
        <xdr:cNvPr id="2" name="Afbeelding 1" descr="logo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68350" y="368300"/>
          <a:ext cx="3384550" cy="50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y%20en%20Jos&#233;/AppData/Local/Microsoft/Windows/Temporary%20Internet%20Files/Content.Outlook/4RHTED04/KLASSE%20BB%20-%20TOTA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Klasse%20B%20-%20TOTA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y%20en%20Jos&#233;/AppData/Local/Microsoft/Windows/Temporary%20Internet%20Files/Content.Outlook/4RHTED04/Uitslag%20L%20-%20TOTA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y%20en%20Jos&#233;/AppData/Local/Microsoft/Windows/Temporary%20Internet%20Files/Content.Outlook/4RHTED04/Klasse%20M%20-%20Tota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y%20en%20Jos&#233;/AppData/Local/Microsoft/Windows/Temporary%20Internet%20Files/Content.Outlook/4RHTED04/Klasse%20Z%20-%20Tota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y%20en%20Jos&#233;/AppData/Local/Microsoft/Windows/Temporary%20Internet%20Files/Content.Outlook/4RHTED04/KLASSE%20ZZ%20-%20TOTA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LDEN"/>
      <sheetName val="ROGGEL"/>
      <sheetName val="HEIBLOEM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831565GJ</v>
          </cell>
          <cell r="B1">
            <v>1</v>
          </cell>
          <cell r="C1" t="str">
            <v>Lotte Jeurissen</v>
          </cell>
        </row>
        <row r="2">
          <cell r="B2">
            <v>2</v>
          </cell>
          <cell r="C2" t="str">
            <v>Cielke Jansen</v>
          </cell>
        </row>
        <row r="3">
          <cell r="A3" t="str">
            <v>741154WP</v>
          </cell>
          <cell r="B3">
            <v>3</v>
          </cell>
          <cell r="C3" t="str">
            <v>Liana Peters</v>
          </cell>
        </row>
        <row r="4">
          <cell r="A4" t="str">
            <v>818122TV</v>
          </cell>
          <cell r="B4">
            <v>4</v>
          </cell>
          <cell r="C4" t="str">
            <v>Elisa Vaessen</v>
          </cell>
        </row>
        <row r="5">
          <cell r="A5" t="str">
            <v>801314ZP</v>
          </cell>
          <cell r="B5">
            <v>5</v>
          </cell>
          <cell r="C5" t="str">
            <v>Ilse Peeters</v>
          </cell>
        </row>
        <row r="6">
          <cell r="A6" t="str">
            <v>703910VC</v>
          </cell>
          <cell r="B6">
            <v>6</v>
          </cell>
          <cell r="C6" t="str">
            <v>Femke Coenen</v>
          </cell>
        </row>
        <row r="7">
          <cell r="B7">
            <v>7</v>
          </cell>
          <cell r="C7" t="str">
            <v>Linda Peeters</v>
          </cell>
        </row>
        <row r="8">
          <cell r="B8">
            <v>8</v>
          </cell>
          <cell r="C8" t="str">
            <v>Sofie Van den Broek</v>
          </cell>
        </row>
        <row r="9">
          <cell r="A9" t="str">
            <v>810295GT</v>
          </cell>
          <cell r="B9">
            <v>9</v>
          </cell>
          <cell r="C9" t="str">
            <v>Karlijn Teeuwen</v>
          </cell>
        </row>
        <row r="10">
          <cell r="A10" t="str">
            <v>780254GH</v>
          </cell>
          <cell r="B10">
            <v>10</v>
          </cell>
          <cell r="C10" t="str">
            <v>Ivonne Hanssen - Peeters</v>
          </cell>
        </row>
        <row r="11">
          <cell r="A11" t="str">
            <v>728547GR</v>
          </cell>
          <cell r="B11">
            <v>11</v>
          </cell>
          <cell r="C11" t="str">
            <v>Miriam Ringleb</v>
          </cell>
        </row>
        <row r="12">
          <cell r="B12">
            <v>12</v>
          </cell>
          <cell r="C12" t="str">
            <v>Kelsey Busch</v>
          </cell>
        </row>
        <row r="13">
          <cell r="A13" t="str">
            <v>815971NT</v>
          </cell>
          <cell r="B13">
            <v>13</v>
          </cell>
          <cell r="C13" t="str">
            <v>Romy Ticheloven</v>
          </cell>
        </row>
        <row r="14">
          <cell r="A14" t="str">
            <v>817252CE</v>
          </cell>
          <cell r="B14">
            <v>14</v>
          </cell>
          <cell r="C14" t="str">
            <v>Tessa Eeftink</v>
          </cell>
        </row>
        <row r="15">
          <cell r="A15" t="str">
            <v>762514FS</v>
          </cell>
          <cell r="B15">
            <v>15</v>
          </cell>
          <cell r="C15" t="str">
            <v>Teddy Sanders</v>
          </cell>
        </row>
        <row r="16">
          <cell r="A16" t="str">
            <v>808822HS</v>
          </cell>
          <cell r="B16">
            <v>16</v>
          </cell>
          <cell r="C16" t="str">
            <v>Susan Smulders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lden"/>
      <sheetName val="ROGGEL"/>
      <sheetName val="HEIBLOEM"/>
    </sheetNames>
    <sheetDataSet>
      <sheetData sheetId="0" refreshError="1"/>
      <sheetData sheetId="1">
        <row r="1">
          <cell r="A1" t="str">
            <v>829665EB</v>
          </cell>
          <cell r="B1" t="str">
            <v>Emma  Bocken</v>
          </cell>
          <cell r="C1" t="str">
            <v>Estera</v>
          </cell>
          <cell r="D1">
            <v>1</v>
          </cell>
        </row>
        <row r="2">
          <cell r="A2" t="str">
            <v>819832HB</v>
          </cell>
          <cell r="B2" t="str">
            <v>Emma  Bocken</v>
          </cell>
          <cell r="C2" t="str">
            <v>Happy hour</v>
          </cell>
          <cell r="D2">
            <v>2</v>
          </cell>
        </row>
        <row r="3">
          <cell r="A3" t="str">
            <v>832416WT</v>
          </cell>
          <cell r="B3" t="str">
            <v>Mans  Thijssen</v>
          </cell>
          <cell r="C3" t="str">
            <v>White Socks</v>
          </cell>
          <cell r="D3">
            <v>3</v>
          </cell>
        </row>
        <row r="4">
          <cell r="A4" t="str">
            <v>833032EV</v>
          </cell>
          <cell r="B4" t="str">
            <v>Manon  Veekens</v>
          </cell>
          <cell r="C4" t="str">
            <v>Elsludine S</v>
          </cell>
          <cell r="D4">
            <v>4</v>
          </cell>
        </row>
        <row r="5">
          <cell r="A5" t="str">
            <v>823616GB</v>
          </cell>
          <cell r="B5" t="str">
            <v>Lynn  van den  Boogaert</v>
          </cell>
          <cell r="C5" t="str">
            <v>gemelion</v>
          </cell>
          <cell r="D5">
            <v>5</v>
          </cell>
        </row>
        <row r="6">
          <cell r="A6" t="str">
            <v>821730IP</v>
          </cell>
          <cell r="B6" t="str">
            <v>Valerie  Pex</v>
          </cell>
          <cell r="C6" t="str">
            <v>Intouchable</v>
          </cell>
          <cell r="D6">
            <v>6</v>
          </cell>
        </row>
        <row r="7">
          <cell r="A7" t="str">
            <v>801347DH</v>
          </cell>
          <cell r="B7" t="str">
            <v>Meike van der Heyden</v>
          </cell>
          <cell r="C7" t="str">
            <v>Dizzerd</v>
          </cell>
          <cell r="D7">
            <v>7</v>
          </cell>
        </row>
        <row r="8">
          <cell r="A8" t="str">
            <v>775561CE</v>
          </cell>
          <cell r="B8" t="str">
            <v>Quinty  Eussen</v>
          </cell>
          <cell r="C8" t="str">
            <v>Charmeur PS Z</v>
          </cell>
          <cell r="D8">
            <v>8</v>
          </cell>
        </row>
        <row r="9">
          <cell r="A9" t="str">
            <v>808942GD</v>
          </cell>
          <cell r="B9" t="str">
            <v>Bo op den Drink</v>
          </cell>
          <cell r="C9" t="str">
            <v>G. Amelusina</v>
          </cell>
          <cell r="D9">
            <v>9</v>
          </cell>
        </row>
        <row r="10">
          <cell r="A10" t="str">
            <v>817798IL</v>
          </cell>
          <cell r="B10" t="str">
            <v>Elise  Leisink</v>
          </cell>
          <cell r="C10" t="str">
            <v>Idle Dice</v>
          </cell>
          <cell r="D10">
            <v>10</v>
          </cell>
        </row>
        <row r="11">
          <cell r="A11" t="str">
            <v>833053IK</v>
          </cell>
          <cell r="B11" t="str">
            <v xml:space="preserve">Kelsey   Kierkels </v>
          </cell>
          <cell r="C11" t="str">
            <v>Indiriska</v>
          </cell>
          <cell r="D11">
            <v>11</v>
          </cell>
        </row>
        <row r="12">
          <cell r="A12" t="str">
            <v>825895HP</v>
          </cell>
          <cell r="B12" t="str">
            <v>Sem van de Pas</v>
          </cell>
          <cell r="C12" t="str">
            <v>High Heels</v>
          </cell>
          <cell r="D12">
            <v>12</v>
          </cell>
        </row>
        <row r="13">
          <cell r="A13" t="str">
            <v>818888IV</v>
          </cell>
          <cell r="B13" t="str">
            <v>Joni  Vollenberg</v>
          </cell>
          <cell r="C13" t="str">
            <v>indiamo van de eijkhof</v>
          </cell>
          <cell r="D13">
            <v>13</v>
          </cell>
        </row>
        <row r="14">
          <cell r="A14" t="str">
            <v>796680KL</v>
          </cell>
          <cell r="B14" t="str">
            <v>Noortje  Levels</v>
          </cell>
          <cell r="C14" t="str">
            <v>Kartouche van het Sarenhof</v>
          </cell>
          <cell r="D14">
            <v>14</v>
          </cell>
        </row>
        <row r="15">
          <cell r="A15" t="str">
            <v>831906AG</v>
          </cell>
          <cell r="B15" t="str">
            <v>Lou van de Goor</v>
          </cell>
          <cell r="C15" t="str">
            <v>Amice</v>
          </cell>
          <cell r="D15">
            <v>15</v>
          </cell>
        </row>
        <row r="16">
          <cell r="A16" t="str">
            <v>833051BC</v>
          </cell>
          <cell r="B16" t="str">
            <v>Petra  Coppus</v>
          </cell>
          <cell r="C16" t="str">
            <v>Boreal De Riverland</v>
          </cell>
          <cell r="D16">
            <v>16</v>
          </cell>
        </row>
        <row r="17">
          <cell r="A17" t="str">
            <v>780254GH</v>
          </cell>
          <cell r="B17" t="str">
            <v>Ivonne  Hanssen</v>
          </cell>
          <cell r="C17" t="str">
            <v>Gentl'emen</v>
          </cell>
          <cell r="D17">
            <v>17</v>
          </cell>
        </row>
        <row r="18">
          <cell r="A18" t="str">
            <v>669844IS</v>
          </cell>
          <cell r="B18" t="str">
            <v>Celeste  Smeets</v>
          </cell>
          <cell r="C18" t="str">
            <v>In The Mood</v>
          </cell>
          <cell r="D18">
            <v>18</v>
          </cell>
        </row>
        <row r="19">
          <cell r="A19" t="str">
            <v>727431FK</v>
          </cell>
          <cell r="B19" t="str">
            <v>Dominique  Killaars</v>
          </cell>
          <cell r="C19" t="str">
            <v>Fiasco</v>
          </cell>
          <cell r="D19">
            <v>19</v>
          </cell>
        </row>
        <row r="20">
          <cell r="A20" t="str">
            <v>726240FJ</v>
          </cell>
          <cell r="B20" t="str">
            <v>Denise  Janssen</v>
          </cell>
          <cell r="C20" t="str">
            <v>Funny Fastrade SB</v>
          </cell>
          <cell r="D20">
            <v>20</v>
          </cell>
        </row>
        <row r="21">
          <cell r="A21" t="str">
            <v>746183FF</v>
          </cell>
          <cell r="B21" t="str">
            <v>Minouk  Franssen</v>
          </cell>
          <cell r="C21" t="str">
            <v>Fadonja</v>
          </cell>
          <cell r="D21">
            <v>21</v>
          </cell>
        </row>
        <row r="22">
          <cell r="A22" t="str">
            <v>787602CH</v>
          </cell>
          <cell r="B22" t="str">
            <v>Katja  Bosten</v>
          </cell>
          <cell r="C22" t="str">
            <v>Chapeau</v>
          </cell>
          <cell r="D22">
            <v>22</v>
          </cell>
        </row>
        <row r="23">
          <cell r="A23" t="str">
            <v>835863UP</v>
          </cell>
          <cell r="B23" t="str">
            <v>Valerie  Pex</v>
          </cell>
          <cell r="C23" t="str">
            <v>Unbelieveble</v>
          </cell>
          <cell r="D23">
            <v>23</v>
          </cell>
        </row>
        <row r="24">
          <cell r="A24" t="str">
            <v>670550EC</v>
          </cell>
          <cell r="B24" t="str">
            <v>Femke  Coenen</v>
          </cell>
          <cell r="C24" t="str">
            <v>Electric Dream</v>
          </cell>
          <cell r="D24">
            <v>24</v>
          </cell>
        </row>
        <row r="25">
          <cell r="A25" t="str">
            <v>833211HW</v>
          </cell>
          <cell r="B25" t="str">
            <v>Luc  Willemsen</v>
          </cell>
          <cell r="C25" t="str">
            <v xml:space="preserve">Hollie </v>
          </cell>
          <cell r="D25">
            <v>25</v>
          </cell>
        </row>
        <row r="26">
          <cell r="A26" t="str">
            <v>818122TV</v>
          </cell>
          <cell r="B26" t="str">
            <v>Elisa  Vaessen</v>
          </cell>
          <cell r="C26" t="str">
            <v>Groenrijk's Tolana Z</v>
          </cell>
          <cell r="D26">
            <v>26</v>
          </cell>
        </row>
        <row r="27">
          <cell r="A27" t="str">
            <v>790931TT</v>
          </cell>
          <cell r="B27" t="str">
            <v>Juul  Timmermans</v>
          </cell>
          <cell r="C27" t="str">
            <v>Tamara</v>
          </cell>
          <cell r="D27">
            <v>27</v>
          </cell>
        </row>
        <row r="28">
          <cell r="A28" t="str">
            <v>825630EB</v>
          </cell>
          <cell r="B28" t="str">
            <v>Wendy  Basten</v>
          </cell>
          <cell r="C28" t="str">
            <v>Eindhoven</v>
          </cell>
          <cell r="D28">
            <v>28</v>
          </cell>
        </row>
        <row r="29">
          <cell r="A29" t="str">
            <v>821815IJ</v>
          </cell>
          <cell r="B29" t="str">
            <v>Linda  J&amp;Atilde</v>
          </cell>
          <cell r="C29" t="str">
            <v>&amp;curren</v>
          </cell>
          <cell r="D29">
            <v>29</v>
          </cell>
        </row>
        <row r="30">
          <cell r="A30" t="str">
            <v>831565GJ</v>
          </cell>
          <cell r="B30" t="str">
            <v>Lotte  Jeurissen</v>
          </cell>
          <cell r="C30" t="str">
            <v>Go-Go Z</v>
          </cell>
          <cell r="D30">
            <v>30</v>
          </cell>
        </row>
        <row r="31">
          <cell r="A31" t="str">
            <v>801715WW</v>
          </cell>
          <cell r="B31" t="str">
            <v>Inge  Wulms</v>
          </cell>
          <cell r="C31" t="str">
            <v>Whoopi</v>
          </cell>
          <cell r="D31">
            <v>31</v>
          </cell>
        </row>
        <row r="32">
          <cell r="A32" t="str">
            <v>814932CD</v>
          </cell>
          <cell r="B32" t="str">
            <v>Dionne  Dorssers</v>
          </cell>
          <cell r="C32" t="str">
            <v>Chicaro</v>
          </cell>
          <cell r="D32">
            <v>32</v>
          </cell>
        </row>
        <row r="33">
          <cell r="A33" t="str">
            <v>826463IN</v>
          </cell>
          <cell r="B33" t="str">
            <v>Chantal van Heel</v>
          </cell>
          <cell r="C33" t="str">
            <v>I.Zermie</v>
          </cell>
          <cell r="D33">
            <v>33</v>
          </cell>
        </row>
        <row r="34">
          <cell r="A34" t="str">
            <v>810295GT</v>
          </cell>
          <cell r="B34" t="str">
            <v>Karlijn  Teeuwen</v>
          </cell>
          <cell r="C34" t="str">
            <v>Grace Kelly RJ</v>
          </cell>
          <cell r="D34">
            <v>34</v>
          </cell>
        </row>
        <row r="35">
          <cell r="A35" t="str">
            <v>736336BO</v>
          </cell>
          <cell r="B35" t="str">
            <v>Etienne  Olberts</v>
          </cell>
          <cell r="C35" t="str">
            <v>Bonera</v>
          </cell>
          <cell r="D35">
            <v>35</v>
          </cell>
        </row>
        <row r="36">
          <cell r="A36" t="str">
            <v>833169HG</v>
          </cell>
          <cell r="B36" t="str">
            <v>Kimberley de Greef</v>
          </cell>
          <cell r="C36" t="str">
            <v>Hinde Belle</v>
          </cell>
          <cell r="D36">
            <v>36</v>
          </cell>
        </row>
        <row r="37">
          <cell r="A37" t="str">
            <v>817588CH</v>
          </cell>
          <cell r="B37" t="str">
            <v>Lauren  Holla</v>
          </cell>
          <cell r="C37" t="str">
            <v>Caruso H</v>
          </cell>
          <cell r="D37">
            <v>37</v>
          </cell>
        </row>
        <row r="38">
          <cell r="A38" t="str">
            <v>791671QK</v>
          </cell>
          <cell r="B38" t="str">
            <v>Nikki  Kisters</v>
          </cell>
          <cell r="C38" t="str">
            <v>Quastar Z</v>
          </cell>
          <cell r="D38">
            <v>38</v>
          </cell>
        </row>
        <row r="39">
          <cell r="A39" t="str">
            <v>826237SS</v>
          </cell>
          <cell r="B39" t="str">
            <v>Benthe  Smits</v>
          </cell>
          <cell r="C39" t="str">
            <v>Silvermoon</v>
          </cell>
          <cell r="D39">
            <v>39</v>
          </cell>
        </row>
        <row r="40">
          <cell r="A40" t="str">
            <v>820551ND</v>
          </cell>
          <cell r="B40" t="str">
            <v>Bo op den Drink</v>
          </cell>
          <cell r="C40" t="str">
            <v>Nevada van 't Merelsnest</v>
          </cell>
          <cell r="D40">
            <v>40</v>
          </cell>
        </row>
        <row r="41">
          <cell r="A41" t="str">
            <v>818341HH</v>
          </cell>
          <cell r="B41" t="str">
            <v>Rik  Haves</v>
          </cell>
          <cell r="C41" t="str">
            <v>Highlight</v>
          </cell>
          <cell r="D41">
            <v>41</v>
          </cell>
        </row>
        <row r="42">
          <cell r="A42" t="str">
            <v>762676FE</v>
          </cell>
          <cell r="B42" t="str">
            <v>Claudia  Enders</v>
          </cell>
          <cell r="C42" t="str">
            <v>Filena</v>
          </cell>
          <cell r="D42">
            <v>42</v>
          </cell>
        </row>
        <row r="43">
          <cell r="A43" t="str">
            <v>810673NK</v>
          </cell>
          <cell r="B43" t="str">
            <v>Babette  Kuijpers</v>
          </cell>
          <cell r="C43" t="str">
            <v xml:space="preserve">Nunha </v>
          </cell>
          <cell r="D43">
            <v>43</v>
          </cell>
        </row>
        <row r="44">
          <cell r="A44" t="str">
            <v>821527CS</v>
          </cell>
          <cell r="B44" t="str">
            <v>Job van Schipstal</v>
          </cell>
          <cell r="C44" t="str">
            <v>Caramba</v>
          </cell>
          <cell r="D44">
            <v>44</v>
          </cell>
        </row>
        <row r="45">
          <cell r="A45" t="str">
            <v>780452AH</v>
          </cell>
          <cell r="B45" t="str">
            <v>Thieu  Hendriks</v>
          </cell>
          <cell r="C45" t="str">
            <v>Athina vd Tichelrij Z</v>
          </cell>
          <cell r="D45">
            <v>45</v>
          </cell>
        </row>
        <row r="46">
          <cell r="A46" t="str">
            <v>624722CL</v>
          </cell>
          <cell r="B46" t="str">
            <v>Willeke  Leyser</v>
          </cell>
          <cell r="C46" t="str">
            <v>Calvin Klein</v>
          </cell>
          <cell r="D46">
            <v>46</v>
          </cell>
        </row>
        <row r="47">
          <cell r="A47" t="str">
            <v>758618LH</v>
          </cell>
          <cell r="B47" t="str">
            <v>Loes  Heesen</v>
          </cell>
          <cell r="C47" t="str">
            <v>Lady Million</v>
          </cell>
          <cell r="D47">
            <v>47</v>
          </cell>
        </row>
        <row r="48">
          <cell r="A48" t="str">
            <v>833658wb</v>
          </cell>
          <cell r="B48" t="str">
            <v>linda  borgatti</v>
          </cell>
          <cell r="C48" t="str">
            <v>winniefield</v>
          </cell>
          <cell r="D48">
            <v>48</v>
          </cell>
        </row>
        <row r="49">
          <cell r="A49" t="str">
            <v>808655CS</v>
          </cell>
          <cell r="B49" t="str">
            <v>Nancy  Simon</v>
          </cell>
          <cell r="C49" t="str">
            <v>Cayenne</v>
          </cell>
          <cell r="D49">
            <v>49</v>
          </cell>
        </row>
        <row r="50">
          <cell r="A50" t="str">
            <v>640763GT</v>
          </cell>
          <cell r="B50" t="str">
            <v>Zoe  Timmermans</v>
          </cell>
          <cell r="C50" t="str">
            <v>Great Lord V/h Molenhof</v>
          </cell>
          <cell r="D50">
            <v>50</v>
          </cell>
        </row>
        <row r="51">
          <cell r="A51" t="str">
            <v>814931DD</v>
          </cell>
          <cell r="B51" t="str">
            <v>Roel  Dorssers</v>
          </cell>
          <cell r="C51" t="str">
            <v>Dream Girl</v>
          </cell>
          <cell r="D51">
            <v>51</v>
          </cell>
        </row>
        <row r="52">
          <cell r="A52" t="str">
            <v>827050FG</v>
          </cell>
          <cell r="B52" t="str">
            <v>Lynn  Geenen</v>
          </cell>
          <cell r="C52" t="str">
            <v>Festina Rosa</v>
          </cell>
          <cell r="D52">
            <v>52</v>
          </cell>
        </row>
        <row r="53">
          <cell r="A53" t="str">
            <v>833511BV</v>
          </cell>
          <cell r="B53" t="str">
            <v>Jort  Op het Veld</v>
          </cell>
          <cell r="C53" t="str">
            <v xml:space="preserve">Blue Col Z  </v>
          </cell>
          <cell r="D53">
            <v>53</v>
          </cell>
        </row>
        <row r="54">
          <cell r="A54" t="str">
            <v>739525CV</v>
          </cell>
          <cell r="B54" t="str">
            <v>Philippe  Vercauteren</v>
          </cell>
          <cell r="C54" t="str">
            <v>Casaro Z</v>
          </cell>
          <cell r="D54">
            <v>54</v>
          </cell>
        </row>
        <row r="55">
          <cell r="A55" t="str">
            <v>832667WW</v>
          </cell>
          <cell r="B55" t="str">
            <v>Aniek van Wijlick</v>
          </cell>
          <cell r="C55" t="str">
            <v>Weltina Z</v>
          </cell>
          <cell r="D55">
            <v>55</v>
          </cell>
        </row>
        <row r="56">
          <cell r="A56" t="str">
            <v>755046FE</v>
          </cell>
          <cell r="B56" t="str">
            <v>Bo  Evers</v>
          </cell>
          <cell r="C56" t="str">
            <v>Florette</v>
          </cell>
          <cell r="D56">
            <v>56</v>
          </cell>
        </row>
        <row r="57">
          <cell r="A57" t="str">
            <v>750429GV</v>
          </cell>
          <cell r="B57" t="str">
            <v>Nadja  Verspagen</v>
          </cell>
          <cell r="C57" t="str">
            <v>Gravin Kiolien Z</v>
          </cell>
          <cell r="D57">
            <v>57</v>
          </cell>
        </row>
        <row r="58">
          <cell r="A58" t="str">
            <v>835451DH</v>
          </cell>
          <cell r="B58" t="str">
            <v>priscilla  hartman</v>
          </cell>
          <cell r="C58" t="str">
            <v>diamant</v>
          </cell>
          <cell r="D58">
            <v>58</v>
          </cell>
        </row>
        <row r="59">
          <cell r="A59" t="str">
            <v>743110DB</v>
          </cell>
          <cell r="B59" t="str">
            <v>Teun  Bout</v>
          </cell>
          <cell r="C59" t="str">
            <v>Dulks Emiel</v>
          </cell>
          <cell r="D59">
            <v>59</v>
          </cell>
        </row>
        <row r="60">
          <cell r="A60" t="str">
            <v>818266JK</v>
          </cell>
          <cell r="B60" t="str">
            <v>Lotte  Kersten</v>
          </cell>
          <cell r="C60" t="str">
            <v>Jim</v>
          </cell>
          <cell r="D60">
            <v>60</v>
          </cell>
        </row>
        <row r="61">
          <cell r="A61" t="str">
            <v>827448ID</v>
          </cell>
          <cell r="B61" t="str">
            <v>Angelique  Dohms</v>
          </cell>
          <cell r="C61" t="str">
            <v>Ippo Pippo</v>
          </cell>
          <cell r="D61">
            <v>61</v>
          </cell>
        </row>
        <row r="62">
          <cell r="A62" t="str">
            <v>741154WP</v>
          </cell>
          <cell r="B62" t="str">
            <v>Liana  Peters</v>
          </cell>
          <cell r="C62" t="str">
            <v>Whitney R</v>
          </cell>
          <cell r="D62">
            <v>62</v>
          </cell>
        </row>
        <row r="63">
          <cell r="A63" t="str">
            <v>571253CV</v>
          </cell>
          <cell r="B63" t="str">
            <v>Rick  Verheijen</v>
          </cell>
          <cell r="C63" t="str">
            <v>Checkmate V</v>
          </cell>
          <cell r="D63">
            <v>63</v>
          </cell>
        </row>
      </sheetData>
      <sheetData sheetId="2" refreshError="1"/>
      <sheetData sheetId="3">
        <row r="2">
          <cell r="A2" t="str">
            <v>819832HB</v>
          </cell>
          <cell r="B2">
            <v>1</v>
          </cell>
          <cell r="C2" t="str">
            <v>Emma Bocken</v>
          </cell>
        </row>
        <row r="3">
          <cell r="A3" t="str">
            <v>727431FK</v>
          </cell>
          <cell r="B3">
            <v>2</v>
          </cell>
          <cell r="C3" t="str">
            <v>Dominique Killaars</v>
          </cell>
        </row>
        <row r="4">
          <cell r="A4" t="str">
            <v>729979VJ</v>
          </cell>
          <cell r="B4">
            <v>3</v>
          </cell>
          <cell r="C4" t="str">
            <v>Lotte Jeurissen</v>
          </cell>
        </row>
        <row r="5">
          <cell r="A5" t="str">
            <v>700762TH</v>
          </cell>
          <cell r="B5">
            <v>4</v>
          </cell>
          <cell r="C5" t="str">
            <v>Tessa Hermans</v>
          </cell>
        </row>
        <row r="6">
          <cell r="A6" t="str">
            <v>837769CT</v>
          </cell>
          <cell r="B6">
            <v>5</v>
          </cell>
          <cell r="C6" t="str">
            <v>Mans Thijssen</v>
          </cell>
        </row>
        <row r="7">
          <cell r="A7" t="str">
            <v>837209CL</v>
          </cell>
          <cell r="B7">
            <v>6</v>
          </cell>
          <cell r="C7" t="str">
            <v>Tara Van der Leegte</v>
          </cell>
        </row>
        <row r="8">
          <cell r="A8" t="str">
            <v>834514BJ</v>
          </cell>
          <cell r="B8">
            <v>7</v>
          </cell>
          <cell r="C8" t="str">
            <v>Lauren Janzen</v>
          </cell>
        </row>
        <row r="9">
          <cell r="A9" t="str">
            <v>801347DH</v>
          </cell>
          <cell r="B9">
            <v>8</v>
          </cell>
          <cell r="C9" t="str">
            <v>Meike Van der Heyden</v>
          </cell>
        </row>
        <row r="10">
          <cell r="A10" t="str">
            <v>728547GR</v>
          </cell>
          <cell r="B10">
            <v>9</v>
          </cell>
          <cell r="C10" t="str">
            <v>Miriam Ringleb</v>
          </cell>
        </row>
        <row r="11">
          <cell r="A11" t="str">
            <v>728547GR</v>
          </cell>
          <cell r="B11">
            <v>10</v>
          </cell>
          <cell r="C11" t="str">
            <v>Miriam Ringleb</v>
          </cell>
        </row>
        <row r="12">
          <cell r="A12" t="str">
            <v>833053IK</v>
          </cell>
          <cell r="B12">
            <v>11</v>
          </cell>
          <cell r="C12" t="str">
            <v>Kelsey Kierkels</v>
          </cell>
        </row>
        <row r="13">
          <cell r="A13" t="str">
            <v>703910VC</v>
          </cell>
          <cell r="B13">
            <v>12</v>
          </cell>
          <cell r="C13" t="str">
            <v>Femke Coenen</v>
          </cell>
        </row>
        <row r="14">
          <cell r="A14" t="str">
            <v>750544BJ</v>
          </cell>
          <cell r="B14">
            <v>13</v>
          </cell>
          <cell r="C14" t="str">
            <v>Iris Janssen</v>
          </cell>
        </row>
        <row r="15">
          <cell r="A15" t="str">
            <v>820551ND</v>
          </cell>
          <cell r="B15">
            <v>14</v>
          </cell>
          <cell r="C15" t="str">
            <v>Bo Op den Drink</v>
          </cell>
        </row>
        <row r="16">
          <cell r="A16" t="str">
            <v>820549GB</v>
          </cell>
          <cell r="B16">
            <v>15</v>
          </cell>
          <cell r="C16" t="str">
            <v>Kelsey Busch</v>
          </cell>
        </row>
        <row r="17">
          <cell r="A17" t="str">
            <v>803775AW</v>
          </cell>
          <cell r="B17">
            <v>16</v>
          </cell>
          <cell r="C17" t="str">
            <v>Naomi Wilms</v>
          </cell>
        </row>
        <row r="18">
          <cell r="A18" t="str">
            <v>780254GH</v>
          </cell>
          <cell r="B18">
            <v>17</v>
          </cell>
          <cell r="C18" t="str">
            <v>Ivonne Hanssen - Peeters</v>
          </cell>
        </row>
        <row r="19">
          <cell r="A19" t="str">
            <v>725197CV</v>
          </cell>
          <cell r="B19">
            <v>18</v>
          </cell>
          <cell r="C19" t="str">
            <v>Jikke Verhaegh</v>
          </cell>
        </row>
        <row r="20">
          <cell r="A20" t="str">
            <v>818122TV</v>
          </cell>
          <cell r="B20">
            <v>19</v>
          </cell>
          <cell r="C20" t="str">
            <v>Elisa Vaessen</v>
          </cell>
        </row>
        <row r="21">
          <cell r="A21" t="str">
            <v>830570SB</v>
          </cell>
          <cell r="B21">
            <v>20</v>
          </cell>
          <cell r="C21" t="str">
            <v>Kelsey Busch</v>
          </cell>
        </row>
        <row r="22">
          <cell r="A22" t="str">
            <v>831906AG</v>
          </cell>
          <cell r="B22">
            <v>21</v>
          </cell>
          <cell r="C22" t="str">
            <v>Lou Van de Goor</v>
          </cell>
        </row>
        <row r="23">
          <cell r="A23" t="str">
            <v>838069CF</v>
          </cell>
          <cell r="B23">
            <v>22</v>
          </cell>
          <cell r="C23" t="str">
            <v>Bridgitt Feron</v>
          </cell>
        </row>
        <row r="24">
          <cell r="A24" t="str">
            <v>831565GJ</v>
          </cell>
          <cell r="B24">
            <v>23</v>
          </cell>
          <cell r="C24" t="str">
            <v>Lotte Jeurissen</v>
          </cell>
        </row>
        <row r="25">
          <cell r="A25" t="str">
            <v>833051BC</v>
          </cell>
          <cell r="B25">
            <v>24</v>
          </cell>
          <cell r="C25" t="str">
            <v>Petra Coppus</v>
          </cell>
        </row>
        <row r="26">
          <cell r="A26" t="str">
            <v>830575CB</v>
          </cell>
          <cell r="B26">
            <v>25</v>
          </cell>
          <cell r="C26" t="str">
            <v>Kelsey Busch</v>
          </cell>
        </row>
        <row r="27">
          <cell r="A27" t="str">
            <v>833032EV</v>
          </cell>
          <cell r="B27">
            <v>26</v>
          </cell>
          <cell r="C27" t="str">
            <v>Manon Veekens</v>
          </cell>
        </row>
        <row r="28">
          <cell r="A28" t="str">
            <v>827050FG</v>
          </cell>
          <cell r="B28">
            <v>27</v>
          </cell>
          <cell r="C28" t="str">
            <v>Lynn Geenen</v>
          </cell>
        </row>
        <row r="29">
          <cell r="A29" t="str">
            <v>818266JK</v>
          </cell>
          <cell r="B29">
            <v>28</v>
          </cell>
          <cell r="C29" t="str">
            <v>Lotte Kersten</v>
          </cell>
        </row>
        <row r="30">
          <cell r="A30" t="str">
            <v>762676FE</v>
          </cell>
          <cell r="B30">
            <v>29</v>
          </cell>
          <cell r="C30" t="str">
            <v>Claudia Enders</v>
          </cell>
        </row>
        <row r="31">
          <cell r="A31" t="str">
            <v>640498SV</v>
          </cell>
          <cell r="B31">
            <v>30</v>
          </cell>
          <cell r="C31" t="str">
            <v>Amber Vellema</v>
          </cell>
        </row>
        <row r="32">
          <cell r="A32" t="str">
            <v>832667WW</v>
          </cell>
          <cell r="B32">
            <v>31</v>
          </cell>
          <cell r="C32" t="str">
            <v>Aniek Van Wijlick</v>
          </cell>
        </row>
        <row r="33">
          <cell r="A33" t="str">
            <v>780452AH</v>
          </cell>
          <cell r="B33">
            <v>32</v>
          </cell>
          <cell r="C33" t="str">
            <v>Thieu Hendriks</v>
          </cell>
        </row>
        <row r="34">
          <cell r="A34" t="str">
            <v>635039CD</v>
          </cell>
          <cell r="B34">
            <v>33</v>
          </cell>
          <cell r="C34" t="str">
            <v>Anouk Deenen</v>
          </cell>
        </row>
        <row r="35">
          <cell r="A35" t="str">
            <v>810295GT</v>
          </cell>
          <cell r="B35">
            <v>34</v>
          </cell>
          <cell r="C35" t="str">
            <v>Karlijn Teeuwen</v>
          </cell>
        </row>
        <row r="36">
          <cell r="A36" t="str">
            <v>827448ID</v>
          </cell>
          <cell r="B36">
            <v>35</v>
          </cell>
          <cell r="C36" t="str">
            <v>Angelique Dohms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LASSE L TOTAAL"/>
      <sheetName val="HELDEN"/>
      <sheetName val="ROGGEL"/>
      <sheetName val="HEIBLOEM"/>
    </sheetNames>
    <sheetDataSet>
      <sheetData sheetId="0" refreshError="1"/>
      <sheetData sheetId="1" refreshError="1">
        <row r="1">
          <cell r="A1" t="str">
            <v>785158HH</v>
          </cell>
          <cell r="B1" t="str">
            <v>Luc van Horen</v>
          </cell>
          <cell r="C1" t="str">
            <v>High Fidelity</v>
          </cell>
          <cell r="D1">
            <v>1</v>
          </cell>
        </row>
        <row r="2">
          <cell r="A2" t="str">
            <v>465545TM</v>
          </cell>
          <cell r="B2" t="str">
            <v>Frits  Mestrom</v>
          </cell>
          <cell r="C2" t="str">
            <v>Torina</v>
          </cell>
          <cell r="D2">
            <v>2</v>
          </cell>
        </row>
        <row r="3">
          <cell r="A3" t="str">
            <v>815026CG</v>
          </cell>
          <cell r="B3" t="str">
            <v>Jikke van Gerven</v>
          </cell>
          <cell r="C3" t="str">
            <v>Cent Carats</v>
          </cell>
          <cell r="D3">
            <v>3</v>
          </cell>
        </row>
        <row r="4">
          <cell r="A4" t="str">
            <v>778753CK</v>
          </cell>
          <cell r="B4" t="str">
            <v>Rik van de Kruys</v>
          </cell>
          <cell r="C4" t="str">
            <v>calvacas Z</v>
          </cell>
          <cell r="D4">
            <v>4</v>
          </cell>
        </row>
        <row r="5">
          <cell r="A5" t="str">
            <v>811651HM</v>
          </cell>
          <cell r="B5" t="str">
            <v>Maikel van Mierlo</v>
          </cell>
          <cell r="C5" t="str">
            <v>Hamilton</v>
          </cell>
          <cell r="D5">
            <v>5</v>
          </cell>
        </row>
        <row r="6">
          <cell r="A6" t="str">
            <v>832783HV</v>
          </cell>
          <cell r="B6" t="str">
            <v>Teun  Vestjens</v>
          </cell>
          <cell r="C6" t="str">
            <v>Hope</v>
          </cell>
          <cell r="D6">
            <v>6</v>
          </cell>
        </row>
        <row r="7">
          <cell r="A7" t="str">
            <v>729979VJ</v>
          </cell>
          <cell r="B7" t="str">
            <v>Lotte  Jeurissen</v>
          </cell>
          <cell r="C7" t="str">
            <v>Viento</v>
          </cell>
          <cell r="D7">
            <v>7</v>
          </cell>
        </row>
        <row r="8">
          <cell r="A8" t="str">
            <v>836064MK</v>
          </cell>
          <cell r="B8" t="str">
            <v>Lars  Kersten</v>
          </cell>
          <cell r="C8" t="str">
            <v>Mystique</v>
          </cell>
          <cell r="D8">
            <v>8</v>
          </cell>
        </row>
        <row r="9">
          <cell r="A9" t="str">
            <v>805731CN</v>
          </cell>
          <cell r="B9" t="str">
            <v>Veronique van Neer</v>
          </cell>
          <cell r="C9" t="str">
            <v>Crystal Z</v>
          </cell>
          <cell r="D9">
            <v>9</v>
          </cell>
        </row>
        <row r="10">
          <cell r="A10" t="str">
            <v>804610NS</v>
          </cell>
          <cell r="B10" t="str">
            <v>John  Steeghs</v>
          </cell>
          <cell r="C10" t="str">
            <v>Now or Never</v>
          </cell>
          <cell r="D10">
            <v>10</v>
          </cell>
        </row>
        <row r="11">
          <cell r="A11" t="str">
            <v>835273MP</v>
          </cell>
          <cell r="B11" t="str">
            <v>Anne - Marie  Poels</v>
          </cell>
          <cell r="C11" t="str">
            <v>My Lady</v>
          </cell>
          <cell r="D11">
            <v>11</v>
          </cell>
        </row>
        <row r="12">
          <cell r="A12" t="str">
            <v>827964MV</v>
          </cell>
          <cell r="B12" t="str">
            <v>Teun  Vestjens</v>
          </cell>
          <cell r="C12" t="str">
            <v>Mont Blanc</v>
          </cell>
          <cell r="D12">
            <v>12</v>
          </cell>
        </row>
        <row r="13">
          <cell r="A13" t="str">
            <v>833782DP</v>
          </cell>
          <cell r="B13" t="str">
            <v>Anne - Marie  Poels</v>
          </cell>
          <cell r="C13" t="str">
            <v>Donna Casalla</v>
          </cell>
          <cell r="D13">
            <v>13</v>
          </cell>
        </row>
        <row r="14">
          <cell r="A14" t="str">
            <v>784220HS</v>
          </cell>
          <cell r="B14" t="str">
            <v>Ivo  Steeghs</v>
          </cell>
          <cell r="C14" t="str">
            <v>Hanja BLH</v>
          </cell>
          <cell r="D14">
            <v>14</v>
          </cell>
        </row>
        <row r="15">
          <cell r="A15" t="str">
            <v>836099ev</v>
          </cell>
          <cell r="B15" t="str">
            <v>Teun  Vestjens</v>
          </cell>
          <cell r="C15" t="str">
            <v>Enterprise</v>
          </cell>
          <cell r="D15">
            <v>15</v>
          </cell>
        </row>
        <row r="16">
          <cell r="A16" t="str">
            <v>804860DS</v>
          </cell>
          <cell r="B16" t="str">
            <v>Benthe  Smits</v>
          </cell>
          <cell r="C16" t="str">
            <v>Diabel</v>
          </cell>
          <cell r="D16">
            <v>16</v>
          </cell>
        </row>
        <row r="17">
          <cell r="A17" t="str">
            <v>806568BP</v>
          </cell>
          <cell r="B17" t="str">
            <v>Anne - Marie  Poels</v>
          </cell>
          <cell r="C17" t="str">
            <v>Berry White</v>
          </cell>
          <cell r="D17">
            <v>17</v>
          </cell>
        </row>
        <row r="18">
          <cell r="A18" t="str">
            <v>546165BC</v>
          </cell>
          <cell r="B18" t="str">
            <v>Judith  Cordang</v>
          </cell>
          <cell r="C18" t="str">
            <v>Balterio</v>
          </cell>
          <cell r="D18">
            <v>18</v>
          </cell>
        </row>
        <row r="19">
          <cell r="A19" t="str">
            <v>801688GH</v>
          </cell>
          <cell r="B19" t="str">
            <v>Yannick  Hendrikx</v>
          </cell>
          <cell r="C19" t="str">
            <v>Gerry Butler</v>
          </cell>
          <cell r="D19">
            <v>19</v>
          </cell>
        </row>
        <row r="20">
          <cell r="A20" t="str">
            <v>834362LD</v>
          </cell>
          <cell r="B20" t="str">
            <v>Britt  Driessen</v>
          </cell>
          <cell r="C20" t="str">
            <v>Lortina Z</v>
          </cell>
          <cell r="D20">
            <v>20</v>
          </cell>
        </row>
        <row r="21">
          <cell r="A21" t="str">
            <v>803581CD</v>
          </cell>
          <cell r="B21" t="str">
            <v>John  Driessen</v>
          </cell>
          <cell r="C21" t="str">
            <v>Cupido</v>
          </cell>
          <cell r="D21">
            <v>21</v>
          </cell>
        </row>
        <row r="22">
          <cell r="A22" t="str">
            <v>829665EB</v>
          </cell>
          <cell r="B22" t="str">
            <v>Emma  Bocken</v>
          </cell>
          <cell r="C22" t="str">
            <v>Estera</v>
          </cell>
          <cell r="D22">
            <v>22</v>
          </cell>
        </row>
        <row r="23">
          <cell r="A23" t="str">
            <v>761504FS</v>
          </cell>
          <cell r="B23" t="str">
            <v>Michel  Schreinemachers</v>
          </cell>
          <cell r="C23" t="str">
            <v>Figaro S</v>
          </cell>
          <cell r="D23">
            <v>23</v>
          </cell>
        </row>
        <row r="24">
          <cell r="A24" t="str">
            <v>834513HG</v>
          </cell>
          <cell r="B24" t="str">
            <v>Elke  Geraedts</v>
          </cell>
          <cell r="C24" t="str">
            <v>Ziva</v>
          </cell>
          <cell r="D24">
            <v>24</v>
          </cell>
        </row>
        <row r="25">
          <cell r="A25" t="str">
            <v>823894HK</v>
          </cell>
          <cell r="B25" t="str">
            <v>Lars  Kersten</v>
          </cell>
          <cell r="C25" t="str">
            <v>Hallilea</v>
          </cell>
          <cell r="D25">
            <v>25</v>
          </cell>
        </row>
        <row r="26">
          <cell r="A26" t="str">
            <v>822643IB</v>
          </cell>
          <cell r="B26" t="str">
            <v>Rob van Bussel</v>
          </cell>
          <cell r="C26" t="str">
            <v>Imke</v>
          </cell>
          <cell r="D26">
            <v>26</v>
          </cell>
        </row>
        <row r="27">
          <cell r="A27" t="str">
            <v>812065CB</v>
          </cell>
          <cell r="B27" t="str">
            <v>Rob van Bussel</v>
          </cell>
          <cell r="C27" t="str">
            <v>courage m</v>
          </cell>
          <cell r="D27">
            <v>27</v>
          </cell>
        </row>
        <row r="28">
          <cell r="A28" t="str">
            <v>834681IS</v>
          </cell>
          <cell r="B28" t="str">
            <v>Laura  Scheepers</v>
          </cell>
          <cell r="C28" t="str">
            <v>Isaak</v>
          </cell>
          <cell r="D28">
            <v>28</v>
          </cell>
        </row>
        <row r="29">
          <cell r="A29" t="str">
            <v>780024HV</v>
          </cell>
          <cell r="B29" t="str">
            <v>Anniek  Vervoort</v>
          </cell>
          <cell r="C29" t="str">
            <v>Histique</v>
          </cell>
          <cell r="D29">
            <v>29</v>
          </cell>
        </row>
        <row r="30">
          <cell r="A30" t="str">
            <v>781716VD</v>
          </cell>
          <cell r="B30" t="str">
            <v>Saskia  Drissen</v>
          </cell>
          <cell r="C30" t="str">
            <v>Verona</v>
          </cell>
          <cell r="D30">
            <v>30</v>
          </cell>
        </row>
        <row r="31">
          <cell r="A31" t="str">
            <v>531003WP</v>
          </cell>
          <cell r="B31" t="str">
            <v>Yvonne van de Pasch</v>
          </cell>
          <cell r="C31" t="str">
            <v>Winston</v>
          </cell>
          <cell r="D31">
            <v>31</v>
          </cell>
        </row>
        <row r="32">
          <cell r="A32" t="str">
            <v>767175SP</v>
          </cell>
          <cell r="B32" t="str">
            <v>Liana  Peters</v>
          </cell>
          <cell r="C32" t="str">
            <v>Soul Sister</v>
          </cell>
          <cell r="D32">
            <v>32</v>
          </cell>
        </row>
        <row r="33">
          <cell r="A33" t="str">
            <v>794433BS</v>
          </cell>
          <cell r="B33" t="str">
            <v>John  Steeghs</v>
          </cell>
          <cell r="C33" t="str">
            <v>Bonaparte Z</v>
          </cell>
          <cell r="D33">
            <v>33</v>
          </cell>
        </row>
        <row r="34">
          <cell r="A34" t="str">
            <v>829574CB</v>
          </cell>
          <cell r="B34" t="str">
            <v>Sofie van den Broek</v>
          </cell>
          <cell r="C34" t="str">
            <v>Candlelight Z</v>
          </cell>
          <cell r="D34">
            <v>34</v>
          </cell>
        </row>
        <row r="35">
          <cell r="A35" t="str">
            <v>819616HS</v>
          </cell>
          <cell r="B35" t="str">
            <v>Kevin  Steeghs</v>
          </cell>
          <cell r="C35" t="str">
            <v>Hella</v>
          </cell>
          <cell r="D35">
            <v>35</v>
          </cell>
        </row>
        <row r="36">
          <cell r="A36" t="str">
            <v>788652HH</v>
          </cell>
          <cell r="B36" t="str">
            <v>Suze van Horrik</v>
          </cell>
          <cell r="C36" t="str">
            <v>Hailey</v>
          </cell>
          <cell r="D36">
            <v>36</v>
          </cell>
        </row>
        <row r="37">
          <cell r="A37" t="str">
            <v>788049hv</v>
          </cell>
          <cell r="B37" t="str">
            <v>Lianne van Vegchel</v>
          </cell>
          <cell r="C37" t="str">
            <v>Hidden Way</v>
          </cell>
          <cell r="D37">
            <v>37</v>
          </cell>
        </row>
        <row r="38">
          <cell r="A38" t="str">
            <v>712630DL</v>
          </cell>
          <cell r="B38" t="str">
            <v>Kars de Louw</v>
          </cell>
          <cell r="C38" t="str">
            <v>Dutch Rupie</v>
          </cell>
          <cell r="D38">
            <v>38</v>
          </cell>
        </row>
        <row r="39">
          <cell r="A39" t="str">
            <v>805725FH</v>
          </cell>
          <cell r="B39" t="str">
            <v>Kylia  Houben</v>
          </cell>
          <cell r="C39" t="str">
            <v>Faitana D'06</v>
          </cell>
          <cell r="D39">
            <v>39</v>
          </cell>
        </row>
        <row r="40">
          <cell r="A40" t="str">
            <v>830660FK</v>
          </cell>
          <cell r="B40" t="str">
            <v>Charlotte  Kuijpers</v>
          </cell>
          <cell r="C40" t="str">
            <v>For you &amp; me</v>
          </cell>
          <cell r="D40">
            <v>40</v>
          </cell>
        </row>
        <row r="41">
          <cell r="A41" t="str">
            <v>820325TD</v>
          </cell>
          <cell r="B41" t="str">
            <v>Hennie  Driessen</v>
          </cell>
          <cell r="C41" t="str">
            <v>Eratosthenes Z</v>
          </cell>
          <cell r="D41">
            <v>41</v>
          </cell>
        </row>
        <row r="42">
          <cell r="A42" t="str">
            <v>802278TD</v>
          </cell>
          <cell r="B42" t="str">
            <v>Hennie  Driessen</v>
          </cell>
          <cell r="C42" t="str">
            <v>Tuur Z</v>
          </cell>
          <cell r="D42">
            <v>42</v>
          </cell>
        </row>
        <row r="43">
          <cell r="A43" t="str">
            <v>674982CH</v>
          </cell>
          <cell r="B43" t="str">
            <v>Nikki  Hendriks</v>
          </cell>
          <cell r="C43" t="str">
            <v>Charusa S Z</v>
          </cell>
          <cell r="D43">
            <v>43</v>
          </cell>
        </row>
        <row r="44">
          <cell r="A44" t="str">
            <v>834349HP</v>
          </cell>
          <cell r="B44" t="str">
            <v>Lisanne van de Pasch</v>
          </cell>
          <cell r="C44" t="str">
            <v>Helaine van de Smockelaer</v>
          </cell>
          <cell r="D44">
            <v>44</v>
          </cell>
        </row>
        <row r="45">
          <cell r="A45" t="str">
            <v>831905FG</v>
          </cell>
          <cell r="B45" t="str">
            <v>Fien van de Goor</v>
          </cell>
          <cell r="C45" t="str">
            <v>Fenna de Go</v>
          </cell>
          <cell r="D45">
            <v>45</v>
          </cell>
        </row>
        <row r="46">
          <cell r="A46" t="str">
            <v>693827DL</v>
          </cell>
          <cell r="B46" t="str">
            <v>Shirley  Lemmen</v>
          </cell>
          <cell r="C46" t="str">
            <v>Dulk's Dueno</v>
          </cell>
          <cell r="D46">
            <v>46</v>
          </cell>
        </row>
        <row r="47">
          <cell r="A47" t="str">
            <v>669844IS</v>
          </cell>
          <cell r="B47" t="str">
            <v>Celeste  Smeets</v>
          </cell>
          <cell r="C47" t="str">
            <v>In The Mood</v>
          </cell>
          <cell r="D47">
            <v>47</v>
          </cell>
        </row>
        <row r="48">
          <cell r="A48" t="str">
            <v>585640CB</v>
          </cell>
          <cell r="B48" t="str">
            <v>Liesbeth  Berben</v>
          </cell>
          <cell r="C48" t="str">
            <v>Cuverdi</v>
          </cell>
          <cell r="D48">
            <v>48</v>
          </cell>
        </row>
        <row r="49">
          <cell r="A49" t="str">
            <v>787604HH</v>
          </cell>
          <cell r="B49" t="str">
            <v>Katja  Bosten</v>
          </cell>
          <cell r="C49" t="str">
            <v>Hope</v>
          </cell>
          <cell r="D49">
            <v>49</v>
          </cell>
        </row>
        <row r="50">
          <cell r="A50" t="str">
            <v>813421WH</v>
          </cell>
          <cell r="B50" t="str">
            <v>Laura  Hoogeveen</v>
          </cell>
          <cell r="C50" t="str">
            <v>Holy Moly</v>
          </cell>
          <cell r="D50">
            <v>50</v>
          </cell>
        </row>
        <row r="51">
          <cell r="A51" t="str">
            <v>806423CP</v>
          </cell>
          <cell r="B51" t="str">
            <v>Anne - Marie  Poels</v>
          </cell>
          <cell r="C51" t="str">
            <v>Cibelle</v>
          </cell>
          <cell r="D51">
            <v>51</v>
          </cell>
        </row>
        <row r="52">
          <cell r="A52" t="str">
            <v>794037EF</v>
          </cell>
          <cell r="B52" t="str">
            <v>Danny  Franssen</v>
          </cell>
          <cell r="C52" t="str">
            <v>Esprit</v>
          </cell>
          <cell r="D52">
            <v>52</v>
          </cell>
        </row>
        <row r="53">
          <cell r="A53" t="str">
            <v>829635GW</v>
          </cell>
          <cell r="B53" t="str">
            <v>Yves  Winkelmolen</v>
          </cell>
          <cell r="C53" t="str">
            <v>Geneve</v>
          </cell>
          <cell r="D53">
            <v>53</v>
          </cell>
        </row>
        <row r="54">
          <cell r="A54" t="str">
            <v>819621IS</v>
          </cell>
          <cell r="B54" t="str">
            <v>Gerco  Steeghs</v>
          </cell>
          <cell r="C54" t="str">
            <v>Imero</v>
          </cell>
          <cell r="D54">
            <v>54</v>
          </cell>
        </row>
        <row r="55">
          <cell r="A55" t="str">
            <v>811652HM</v>
          </cell>
          <cell r="B55" t="str">
            <v>Maikel van Mierlo</v>
          </cell>
          <cell r="C55" t="str">
            <v>His Excellency</v>
          </cell>
          <cell r="D55">
            <v>55</v>
          </cell>
        </row>
        <row r="56">
          <cell r="A56" t="str">
            <v>772625GV</v>
          </cell>
          <cell r="B56" t="str">
            <v>Leon  Vos</v>
          </cell>
          <cell r="C56" t="str">
            <v>grassi</v>
          </cell>
          <cell r="D56">
            <v>56</v>
          </cell>
        </row>
        <row r="57">
          <cell r="A57" t="str">
            <v>830623HS</v>
          </cell>
          <cell r="B57" t="str">
            <v>Marlies van Soest</v>
          </cell>
          <cell r="C57" t="str">
            <v>Hacienda van de Molendreef</v>
          </cell>
          <cell r="D57">
            <v>57</v>
          </cell>
        </row>
        <row r="58">
          <cell r="A58" t="str">
            <v>683326ZR</v>
          </cell>
          <cell r="B58" t="str">
            <v>Emily  Ramakers</v>
          </cell>
          <cell r="C58" t="str">
            <v>Zette-b</v>
          </cell>
          <cell r="D58">
            <v>58</v>
          </cell>
        </row>
        <row r="59">
          <cell r="A59" t="str">
            <v>823893HK</v>
          </cell>
          <cell r="B59" t="str">
            <v>Lars  Kersten</v>
          </cell>
          <cell r="C59" t="str">
            <v>Halleluya</v>
          </cell>
          <cell r="D59">
            <v>59</v>
          </cell>
        </row>
        <row r="60">
          <cell r="A60" t="str">
            <v>801693AH</v>
          </cell>
          <cell r="B60" t="str">
            <v>Yannick  Hendrikx</v>
          </cell>
          <cell r="C60" t="str">
            <v>Gran Morkus</v>
          </cell>
          <cell r="D60">
            <v>60</v>
          </cell>
        </row>
        <row r="61">
          <cell r="A61" t="str">
            <v>835860GP</v>
          </cell>
          <cell r="B61" t="str">
            <v>Ellis  Pex</v>
          </cell>
          <cell r="C61" t="str">
            <v>Golindo</v>
          </cell>
          <cell r="D61">
            <v>61</v>
          </cell>
        </row>
        <row r="62">
          <cell r="A62" t="str">
            <v>835771GH</v>
          </cell>
          <cell r="B62" t="str">
            <v>Yannick  Hendrikx</v>
          </cell>
          <cell r="C62" t="str">
            <v>Great One</v>
          </cell>
          <cell r="D62">
            <v>62</v>
          </cell>
        </row>
        <row r="63">
          <cell r="A63" t="str">
            <v>827272FP</v>
          </cell>
          <cell r="B63" t="str">
            <v>Chiara  Palmi</v>
          </cell>
          <cell r="C63" t="str">
            <v>Florence</v>
          </cell>
          <cell r="D63">
            <v>63</v>
          </cell>
        </row>
        <row r="64">
          <cell r="A64" t="str">
            <v>821579NP</v>
          </cell>
          <cell r="B64" t="str">
            <v>Ellis  Pex</v>
          </cell>
          <cell r="C64" t="str">
            <v>Nikita</v>
          </cell>
          <cell r="D64">
            <v>64</v>
          </cell>
        </row>
        <row r="65">
          <cell r="A65" t="str">
            <v>833796HB</v>
          </cell>
          <cell r="B65" t="str">
            <v>Enrique  Borbolla</v>
          </cell>
          <cell r="C65" t="str">
            <v>Hero</v>
          </cell>
          <cell r="D65">
            <v>65</v>
          </cell>
        </row>
        <row r="66">
          <cell r="A66" t="str">
            <v>000000HG</v>
          </cell>
          <cell r="B66" t="str">
            <v>Michael  Grijmans</v>
          </cell>
          <cell r="C66" t="str">
            <v>Huro's Impossible Mundig R</v>
          </cell>
          <cell r="D66">
            <v>66</v>
          </cell>
        </row>
        <row r="67">
          <cell r="A67" t="str">
            <v>707851VW</v>
          </cell>
          <cell r="B67" t="str">
            <v>Nina  Wester</v>
          </cell>
          <cell r="C67" t="str">
            <v>Victoria Secret</v>
          </cell>
          <cell r="D67">
            <v>67</v>
          </cell>
        </row>
        <row r="68">
          <cell r="A68" t="str">
            <v>475753WG</v>
          </cell>
          <cell r="B68" t="str">
            <v>Ilse  Gielen</v>
          </cell>
          <cell r="C68" t="str">
            <v>Who</v>
          </cell>
          <cell r="D68">
            <v>68</v>
          </cell>
        </row>
        <row r="69">
          <cell r="A69" t="str">
            <v>807352GD</v>
          </cell>
          <cell r="B69" t="str">
            <v>Tessa  Duijf</v>
          </cell>
          <cell r="C69" t="str">
            <v>Going on van de Rikse</v>
          </cell>
          <cell r="D69">
            <v>69</v>
          </cell>
        </row>
        <row r="70">
          <cell r="A70" t="str">
            <v>723993US</v>
          </cell>
          <cell r="B70" t="str">
            <v>Inge  Sonnemans</v>
          </cell>
          <cell r="C70" t="str">
            <v>Uline van ter Hilst</v>
          </cell>
          <cell r="D70">
            <v>70</v>
          </cell>
        </row>
        <row r="71">
          <cell r="A71" t="str">
            <v>776262EH</v>
          </cell>
          <cell r="B71" t="str">
            <v>Ruud  Houben</v>
          </cell>
          <cell r="C71" t="str">
            <v>Elvina</v>
          </cell>
          <cell r="D71">
            <v>71</v>
          </cell>
        </row>
        <row r="72">
          <cell r="A72" t="str">
            <v>812714GN</v>
          </cell>
          <cell r="B72" t="str">
            <v>Peggy   Nillesen</v>
          </cell>
          <cell r="C72" t="str">
            <v>Gradarina</v>
          </cell>
          <cell r="D72">
            <v>72</v>
          </cell>
        </row>
        <row r="73">
          <cell r="A73" t="str">
            <v>815622HE</v>
          </cell>
          <cell r="B73" t="str">
            <v>Verne  Janssen</v>
          </cell>
          <cell r="C73" t="str">
            <v>Hally Berry</v>
          </cell>
          <cell r="D73">
            <v>73</v>
          </cell>
        </row>
        <row r="74">
          <cell r="A74" t="str">
            <v>777489CT</v>
          </cell>
          <cell r="B74" t="str">
            <v>Ron  Theelen</v>
          </cell>
          <cell r="C74" t="str">
            <v>condor</v>
          </cell>
          <cell r="D74">
            <v>74</v>
          </cell>
        </row>
        <row r="75">
          <cell r="A75" t="str">
            <v>825630EB</v>
          </cell>
          <cell r="B75" t="str">
            <v>Wendy  Basten</v>
          </cell>
          <cell r="C75" t="str">
            <v>Eindhoven</v>
          </cell>
          <cell r="D75">
            <v>75</v>
          </cell>
        </row>
        <row r="76">
          <cell r="A76" t="str">
            <v>788722SP</v>
          </cell>
          <cell r="B76" t="str">
            <v>Ellen  Poels</v>
          </cell>
          <cell r="C76" t="str">
            <v>Santa Cruz</v>
          </cell>
          <cell r="D76">
            <v>76</v>
          </cell>
        </row>
        <row r="77">
          <cell r="A77" t="str">
            <v>785653PJ</v>
          </cell>
          <cell r="B77" t="str">
            <v>Linda  J&amp;Atilde</v>
          </cell>
          <cell r="C77" t="str">
            <v>&amp;curren</v>
          </cell>
          <cell r="D77">
            <v>77</v>
          </cell>
        </row>
        <row r="78">
          <cell r="A78" t="str">
            <v>832060BM</v>
          </cell>
          <cell r="B78" t="str">
            <v>Henri van Monfort</v>
          </cell>
          <cell r="C78" t="str">
            <v>Bella Donna Z</v>
          </cell>
          <cell r="D78">
            <v>78</v>
          </cell>
        </row>
        <row r="79">
          <cell r="A79" t="str">
            <v>821381HP</v>
          </cell>
          <cell r="B79" t="str">
            <v>Lisanne van de Pasch</v>
          </cell>
          <cell r="C79" t="str">
            <v>Harrant</v>
          </cell>
          <cell r="D79">
            <v>79</v>
          </cell>
        </row>
        <row r="80">
          <cell r="A80" t="str">
            <v>830841IB</v>
          </cell>
          <cell r="B80" t="str">
            <v>Rob van Bussel</v>
          </cell>
          <cell r="C80" t="str">
            <v>indigo</v>
          </cell>
          <cell r="D80">
            <v>80</v>
          </cell>
        </row>
        <row r="81">
          <cell r="A81" t="str">
            <v>812699QS</v>
          </cell>
          <cell r="B81" t="str">
            <v>Marlies van Soest</v>
          </cell>
          <cell r="C81" t="str">
            <v>Quirados Z</v>
          </cell>
          <cell r="D81">
            <v>81</v>
          </cell>
        </row>
        <row r="82">
          <cell r="A82" t="str">
            <v>833997HV</v>
          </cell>
          <cell r="B82" t="str">
            <v>Teun  Vestjens</v>
          </cell>
          <cell r="C82" t="str">
            <v>Havangka</v>
          </cell>
          <cell r="D82">
            <v>82</v>
          </cell>
        </row>
        <row r="83">
          <cell r="A83" t="str">
            <v>837874IS</v>
          </cell>
          <cell r="B83" t="str">
            <v>Kim  Sturme</v>
          </cell>
          <cell r="C83" t="str">
            <v>Impact</v>
          </cell>
          <cell r="D83">
            <v>83</v>
          </cell>
        </row>
        <row r="84">
          <cell r="A84" t="str">
            <v>804828ES</v>
          </cell>
          <cell r="B84" t="str">
            <v>Benthe  Smits</v>
          </cell>
          <cell r="C84" t="str">
            <v>Edelweis</v>
          </cell>
          <cell r="D84">
            <v>84</v>
          </cell>
        </row>
        <row r="85">
          <cell r="A85" t="str">
            <v>777340MN</v>
          </cell>
          <cell r="B85" t="str">
            <v>Margot  Nijssen</v>
          </cell>
          <cell r="C85" t="str">
            <v>Melvin</v>
          </cell>
          <cell r="D85">
            <v>85</v>
          </cell>
        </row>
        <row r="86">
          <cell r="A86" t="str">
            <v>664161DL</v>
          </cell>
          <cell r="B86" t="str">
            <v>Willeke  Leyser</v>
          </cell>
          <cell r="C86" t="str">
            <v>Djaro</v>
          </cell>
          <cell r="D86">
            <v>86</v>
          </cell>
        </row>
        <row r="87">
          <cell r="A87" t="str">
            <v>800203TP</v>
          </cell>
          <cell r="B87" t="str">
            <v>Loraine  Peters</v>
          </cell>
          <cell r="C87" t="str">
            <v>Tinka's Borne Z</v>
          </cell>
          <cell r="D87">
            <v>87</v>
          </cell>
        </row>
        <row r="88">
          <cell r="A88" t="str">
            <v>666269CW</v>
          </cell>
          <cell r="B88" t="str">
            <v>Hay van Wijlick</v>
          </cell>
          <cell r="C88" t="str">
            <v>Chakira</v>
          </cell>
          <cell r="D88">
            <v>88</v>
          </cell>
        </row>
        <row r="89">
          <cell r="A89" t="str">
            <v>805813CP</v>
          </cell>
          <cell r="B89" t="str">
            <v>Ellis  Pex</v>
          </cell>
          <cell r="C89" t="str">
            <v>Ceiba LS</v>
          </cell>
          <cell r="D89">
            <v>89</v>
          </cell>
        </row>
        <row r="90">
          <cell r="A90" t="str">
            <v>660901CV</v>
          </cell>
          <cell r="B90" t="str">
            <v>Rick  Verheijen</v>
          </cell>
          <cell r="C90" t="str">
            <v>Chocotoff</v>
          </cell>
          <cell r="D90">
            <v>90</v>
          </cell>
        </row>
        <row r="91">
          <cell r="A91" t="str">
            <v>781247TL</v>
          </cell>
          <cell r="B91" t="str">
            <v>Feike  Linders</v>
          </cell>
          <cell r="C91" t="str">
            <v>Toy Story</v>
          </cell>
          <cell r="D91">
            <v>91</v>
          </cell>
        </row>
        <row r="92">
          <cell r="A92" t="str">
            <v>814950HV</v>
          </cell>
          <cell r="B92" t="str">
            <v>Joni  Vollenberg</v>
          </cell>
          <cell r="C92" t="str">
            <v>happy star</v>
          </cell>
          <cell r="D92">
            <v>92</v>
          </cell>
        </row>
      </sheetData>
      <sheetData sheetId="2" refreshError="1">
        <row r="1">
          <cell r="A1" t="str">
            <v>Comb.nr.</v>
          </cell>
          <cell r="B1" t="str">
            <v>Rang</v>
          </cell>
          <cell r="C1" t="str">
            <v>Ruiter</v>
          </cell>
          <cell r="D1" t="str">
            <v>Paard</v>
          </cell>
        </row>
        <row r="2">
          <cell r="A2" t="str">
            <v>834362LD</v>
          </cell>
          <cell r="B2">
            <v>1</v>
          </cell>
          <cell r="C2" t="str">
            <v>Britt Driessen</v>
          </cell>
          <cell r="D2" t="str">
            <v>Lortina Z</v>
          </cell>
        </row>
        <row r="3">
          <cell r="A3" t="str">
            <v>785158HH</v>
          </cell>
          <cell r="B3">
            <v>2</v>
          </cell>
          <cell r="C3" t="str">
            <v>Luc Van Horen</v>
          </cell>
          <cell r="D3" t="str">
            <v>High Fidelity</v>
          </cell>
        </row>
        <row r="4">
          <cell r="A4" t="str">
            <v>604491BB</v>
          </cell>
          <cell r="B4">
            <v>3</v>
          </cell>
          <cell r="C4" t="str">
            <v>Cynthia Den Bak</v>
          </cell>
          <cell r="D4" t="str">
            <v>Bernadine</v>
          </cell>
        </row>
        <row r="5">
          <cell r="A5" t="str">
            <v>837033GR</v>
          </cell>
          <cell r="B5">
            <v>4</v>
          </cell>
          <cell r="C5" t="str">
            <v>Roy Rutten</v>
          </cell>
          <cell r="D5" t="str">
            <v>Graphite</v>
          </cell>
        </row>
        <row r="6">
          <cell r="A6" t="str">
            <v>664097DW</v>
          </cell>
          <cell r="B6">
            <v>5</v>
          </cell>
          <cell r="C6" t="str">
            <v>Leon Van Wijlick</v>
          </cell>
          <cell r="D6" t="str">
            <v>Davinci</v>
          </cell>
        </row>
        <row r="7">
          <cell r="A7" t="str">
            <v>819258KA</v>
          </cell>
          <cell r="B7">
            <v>6</v>
          </cell>
          <cell r="C7" t="str">
            <v>Martien Amendt</v>
          </cell>
          <cell r="D7" t="str">
            <v>Kalgon van de Mispelaere</v>
          </cell>
        </row>
        <row r="8">
          <cell r="A8" t="str">
            <v>820325TD</v>
          </cell>
          <cell r="B8">
            <v>7</v>
          </cell>
          <cell r="C8" t="str">
            <v>Hennie Driessen</v>
          </cell>
          <cell r="D8" t="str">
            <v>Eratosthenes Z</v>
          </cell>
        </row>
        <row r="9">
          <cell r="A9" t="str">
            <v>794037EF</v>
          </cell>
          <cell r="B9">
            <v>8</v>
          </cell>
          <cell r="C9" t="str">
            <v>Danny Franssen</v>
          </cell>
          <cell r="D9" t="str">
            <v>Esprit</v>
          </cell>
        </row>
        <row r="10">
          <cell r="A10" t="str">
            <v>829574CB</v>
          </cell>
          <cell r="B10">
            <v>9</v>
          </cell>
          <cell r="C10" t="str">
            <v>Sofie Van den Broek</v>
          </cell>
          <cell r="D10" t="str">
            <v>Candlelight Z</v>
          </cell>
        </row>
        <row r="11">
          <cell r="A11" t="str">
            <v>761504FS</v>
          </cell>
          <cell r="B11">
            <v>10</v>
          </cell>
          <cell r="C11" t="str">
            <v>Michel Schreinemachers</v>
          </cell>
          <cell r="D11" t="str">
            <v>Figaro S</v>
          </cell>
        </row>
        <row r="12">
          <cell r="A12" t="str">
            <v>777340MN</v>
          </cell>
          <cell r="B12">
            <v>11</v>
          </cell>
          <cell r="C12" t="str">
            <v>Margot Nijssen</v>
          </cell>
          <cell r="D12" t="str">
            <v>Melvin</v>
          </cell>
        </row>
        <row r="13">
          <cell r="A13" t="str">
            <v>821147HS</v>
          </cell>
          <cell r="B13">
            <v>12</v>
          </cell>
          <cell r="C13" t="str">
            <v>Michel Schreinemachers</v>
          </cell>
          <cell r="D13" t="str">
            <v>Hermès-blue</v>
          </cell>
        </row>
        <row r="14">
          <cell r="A14" t="str">
            <v>819616HS</v>
          </cell>
          <cell r="B14">
            <v>13</v>
          </cell>
          <cell r="C14" t="str">
            <v>Kevin Steeghs</v>
          </cell>
          <cell r="D14" t="str">
            <v>Hella</v>
          </cell>
        </row>
        <row r="15">
          <cell r="A15" t="str">
            <v>475753WG</v>
          </cell>
          <cell r="B15">
            <v>14</v>
          </cell>
          <cell r="C15" t="str">
            <v>Ilse Gielen</v>
          </cell>
          <cell r="D15" t="str">
            <v>Who</v>
          </cell>
        </row>
        <row r="16">
          <cell r="A16" t="str">
            <v>825813FR</v>
          </cell>
          <cell r="B16">
            <v>15</v>
          </cell>
          <cell r="C16" t="str">
            <v>Chayen Ramakers</v>
          </cell>
          <cell r="D16" t="str">
            <v>Fiesta</v>
          </cell>
        </row>
        <row r="17">
          <cell r="A17" t="str">
            <v>767175SP</v>
          </cell>
          <cell r="B17">
            <v>16</v>
          </cell>
          <cell r="C17" t="str">
            <v>Liana Peters</v>
          </cell>
          <cell r="D17" t="str">
            <v>Soul Sister</v>
          </cell>
        </row>
        <row r="18">
          <cell r="A18" t="str">
            <v>828266HS</v>
          </cell>
          <cell r="B18">
            <v>17</v>
          </cell>
          <cell r="C18" t="str">
            <v>Beau Schuttelaar</v>
          </cell>
          <cell r="D18" t="str">
            <v>H. Amelusina</v>
          </cell>
        </row>
        <row r="19">
          <cell r="A19" t="str">
            <v>802278TD</v>
          </cell>
          <cell r="B19">
            <v>18</v>
          </cell>
          <cell r="C19" t="str">
            <v>Hennie Driessen</v>
          </cell>
          <cell r="D19" t="str">
            <v>Tuur Z</v>
          </cell>
        </row>
        <row r="20">
          <cell r="A20" t="str">
            <v>822107FD</v>
          </cell>
          <cell r="B20">
            <v>19</v>
          </cell>
          <cell r="C20" t="str">
            <v>Gabryella Dufour</v>
          </cell>
          <cell r="D20" t="str">
            <v>Future's Pride of Architect AC</v>
          </cell>
        </row>
        <row r="21">
          <cell r="A21" t="str">
            <v>805866GB</v>
          </cell>
          <cell r="B21">
            <v>20</v>
          </cell>
          <cell r="C21" t="str">
            <v>Mans Buurman</v>
          </cell>
          <cell r="D21" t="str">
            <v>Gimarilla</v>
          </cell>
        </row>
        <row r="22">
          <cell r="A22" t="str">
            <v>801108EK</v>
          </cell>
          <cell r="B22">
            <v>21</v>
          </cell>
          <cell r="C22" t="str">
            <v>Rob Knoops</v>
          </cell>
          <cell r="D22" t="str">
            <v>Etano Z</v>
          </cell>
        </row>
        <row r="23">
          <cell r="A23" t="str">
            <v>531003WP</v>
          </cell>
          <cell r="B23">
            <v>22</v>
          </cell>
          <cell r="C23" t="str">
            <v>Yvonne Van de Pasch</v>
          </cell>
          <cell r="D23" t="str">
            <v>Winston</v>
          </cell>
        </row>
        <row r="24">
          <cell r="A24" t="str">
            <v>724762CA</v>
          </cell>
          <cell r="B24">
            <v>23</v>
          </cell>
          <cell r="C24" t="str">
            <v>Zygimante Ausraite</v>
          </cell>
          <cell r="D24" t="str">
            <v>Massimo Boy</v>
          </cell>
        </row>
        <row r="25">
          <cell r="A25" t="str">
            <v>794893GK</v>
          </cell>
          <cell r="B25">
            <v>24</v>
          </cell>
          <cell r="C25" t="str">
            <v>Jur Van Kimmenade</v>
          </cell>
          <cell r="D25" t="str">
            <v>Bizet</v>
          </cell>
        </row>
        <row r="26">
          <cell r="A26" t="str">
            <v>658095CB</v>
          </cell>
          <cell r="B26">
            <v>25</v>
          </cell>
          <cell r="C26" t="str">
            <v>Tamara Bal</v>
          </cell>
          <cell r="D26" t="str">
            <v>Canmore</v>
          </cell>
        </row>
        <row r="27">
          <cell r="A27" t="str">
            <v>823130DH</v>
          </cell>
          <cell r="B27">
            <v>26</v>
          </cell>
          <cell r="C27" t="str">
            <v>Gert Jan Hubrechts</v>
          </cell>
          <cell r="D27" t="str">
            <v>Diaconda</v>
          </cell>
        </row>
        <row r="28">
          <cell r="A28" t="str">
            <v>731685EH</v>
          </cell>
          <cell r="B28">
            <v>27</v>
          </cell>
          <cell r="C28" t="str">
            <v>Esther Hamans</v>
          </cell>
          <cell r="D28" t="str">
            <v>Elena van Genhof</v>
          </cell>
        </row>
        <row r="29">
          <cell r="A29" t="str">
            <v>825630EB</v>
          </cell>
          <cell r="B29">
            <v>28</v>
          </cell>
          <cell r="C29" t="str">
            <v>Wendy Basten</v>
          </cell>
          <cell r="D29" t="str">
            <v>Eindhoven</v>
          </cell>
        </row>
        <row r="30">
          <cell r="A30" t="str">
            <v>833205HS</v>
          </cell>
          <cell r="B30">
            <v>29</v>
          </cell>
          <cell r="C30" t="str">
            <v>Beau Schuttelaar</v>
          </cell>
          <cell r="D30" t="str">
            <v>Huppeldepup</v>
          </cell>
        </row>
        <row r="31">
          <cell r="A31" t="str">
            <v>837418MK</v>
          </cell>
          <cell r="B31">
            <v>30</v>
          </cell>
          <cell r="C31" t="str">
            <v>Pieter Keunen</v>
          </cell>
          <cell r="D31" t="str">
            <v>Mojito ter Klomp Z</v>
          </cell>
        </row>
        <row r="32">
          <cell r="A32" t="str">
            <v>834839HK</v>
          </cell>
          <cell r="B32">
            <v>31</v>
          </cell>
          <cell r="C32" t="str">
            <v>Pieter Keunen</v>
          </cell>
          <cell r="D32" t="str">
            <v>Hendriek</v>
          </cell>
        </row>
        <row r="33">
          <cell r="A33" t="str">
            <v>836989HD</v>
          </cell>
          <cell r="B33">
            <v>32</v>
          </cell>
          <cell r="C33" t="str">
            <v>Gabryella Dufour</v>
          </cell>
          <cell r="D33" t="str">
            <v>Halla Architect AC</v>
          </cell>
        </row>
        <row r="34">
          <cell r="A34" t="str">
            <v>810107HD</v>
          </cell>
          <cell r="B34">
            <v>33</v>
          </cell>
          <cell r="C34" t="str">
            <v>Gabryella Dufour</v>
          </cell>
          <cell r="D34" t="str">
            <v>Henrico A.C</v>
          </cell>
        </row>
        <row r="35">
          <cell r="A35" t="str">
            <v>746226GB</v>
          </cell>
          <cell r="B35">
            <v>34</v>
          </cell>
          <cell r="C35" t="str">
            <v>Tamara Bal</v>
          </cell>
          <cell r="D35" t="str">
            <v>Gucci Gochique</v>
          </cell>
        </row>
        <row r="36">
          <cell r="A36" t="str">
            <v>788652HH</v>
          </cell>
          <cell r="B36">
            <v>35</v>
          </cell>
          <cell r="C36" t="str">
            <v>Suze Van Horrik</v>
          </cell>
          <cell r="D36" t="str">
            <v>Hailey</v>
          </cell>
        </row>
        <row r="37">
          <cell r="A37" t="str">
            <v>805731CN</v>
          </cell>
          <cell r="B37">
            <v>36</v>
          </cell>
          <cell r="C37" t="str">
            <v>Veronique Van Neer</v>
          </cell>
          <cell r="D37" t="str">
            <v>Crystal Z</v>
          </cell>
        </row>
        <row r="38">
          <cell r="A38" t="str">
            <v>778753CK</v>
          </cell>
          <cell r="B38">
            <v>37</v>
          </cell>
          <cell r="C38" t="str">
            <v>Rik Van de Kruys</v>
          </cell>
          <cell r="D38" t="str">
            <v>calvacas Z</v>
          </cell>
        </row>
        <row r="39">
          <cell r="A39" t="str">
            <v>819621IS</v>
          </cell>
          <cell r="B39">
            <v>38</v>
          </cell>
          <cell r="C39" t="str">
            <v>Gerco Steeghs</v>
          </cell>
          <cell r="D39" t="str">
            <v>Imero</v>
          </cell>
        </row>
        <row r="40">
          <cell r="A40" t="str">
            <v>723993US</v>
          </cell>
          <cell r="B40">
            <v>39</v>
          </cell>
          <cell r="C40" t="str">
            <v>Inge Sonnemans</v>
          </cell>
          <cell r="D40" t="str">
            <v>Uline van ter Hilst</v>
          </cell>
        </row>
        <row r="41">
          <cell r="A41" t="str">
            <v>835339GL</v>
          </cell>
          <cell r="B41">
            <v>40</v>
          </cell>
          <cell r="C41" t="str">
            <v>Iris Lambrichs</v>
          </cell>
          <cell r="D41" t="str">
            <v>Gianna</v>
          </cell>
        </row>
        <row r="42">
          <cell r="A42" t="str">
            <v>585640CB</v>
          </cell>
          <cell r="B42">
            <v>41</v>
          </cell>
          <cell r="C42" t="str">
            <v>Liesbeth Berben</v>
          </cell>
          <cell r="D42" t="str">
            <v>Cuverdi</v>
          </cell>
        </row>
        <row r="43">
          <cell r="A43" t="str">
            <v>834349HP</v>
          </cell>
          <cell r="B43">
            <v>42</v>
          </cell>
          <cell r="C43" t="str">
            <v>Lisanne Van de Pasch</v>
          </cell>
          <cell r="D43" t="str">
            <v>Helaine van de smockelaer</v>
          </cell>
        </row>
        <row r="44">
          <cell r="A44" t="str">
            <v>821381HP</v>
          </cell>
          <cell r="B44">
            <v>43</v>
          </cell>
          <cell r="C44" t="str">
            <v>Lisanne Van de Pasch</v>
          </cell>
          <cell r="D44" t="str">
            <v>Harrant</v>
          </cell>
        </row>
        <row r="45">
          <cell r="A45" t="str">
            <v>777535HG</v>
          </cell>
          <cell r="B45">
            <v>44</v>
          </cell>
          <cell r="C45" t="str">
            <v>Sef Geurts</v>
          </cell>
          <cell r="D45" t="str">
            <v>Houston</v>
          </cell>
        </row>
        <row r="46">
          <cell r="A46" t="str">
            <v>781716VD</v>
          </cell>
          <cell r="B46">
            <v>45</v>
          </cell>
          <cell r="C46" t="str">
            <v>Saskia Drissen</v>
          </cell>
          <cell r="D46" t="str">
            <v>Verona</v>
          </cell>
        </row>
        <row r="47">
          <cell r="A47" t="str">
            <v>836146CK</v>
          </cell>
          <cell r="B47">
            <v>46</v>
          </cell>
          <cell r="C47" t="str">
            <v>Pieter Keunen</v>
          </cell>
          <cell r="D47" t="str">
            <v>Cayento Z</v>
          </cell>
        </row>
        <row r="48">
          <cell r="A48" t="str">
            <v>776600EG</v>
          </cell>
          <cell r="B48">
            <v>47</v>
          </cell>
          <cell r="C48" t="str">
            <v>Michael Grijmans</v>
          </cell>
          <cell r="D48" t="str">
            <v>Equine W</v>
          </cell>
        </row>
        <row r="49">
          <cell r="A49" t="str">
            <v>784909HJ</v>
          </cell>
          <cell r="B49">
            <v>48</v>
          </cell>
          <cell r="C49" t="str">
            <v>Linda Järn (Sel)</v>
          </cell>
          <cell r="D49" t="str">
            <v>Herena</v>
          </cell>
        </row>
        <row r="50">
          <cell r="A50" t="str">
            <v>814279HG</v>
          </cell>
          <cell r="B50">
            <v>49</v>
          </cell>
          <cell r="C50" t="str">
            <v>Marten Gunnarsson</v>
          </cell>
          <cell r="D50" t="str">
            <v>Hanna- Paola</v>
          </cell>
        </row>
        <row r="51">
          <cell r="A51" t="str">
            <v>728547GR</v>
          </cell>
          <cell r="B51">
            <v>50</v>
          </cell>
          <cell r="C51" t="str">
            <v>Miriam Ringleb</v>
          </cell>
          <cell r="D51" t="str">
            <v>Tjonda</v>
          </cell>
        </row>
        <row r="52">
          <cell r="A52" t="str">
            <v>836633HR</v>
          </cell>
          <cell r="B52">
            <v>51</v>
          </cell>
          <cell r="C52" t="str">
            <v>Michiel De Ruyter</v>
          </cell>
          <cell r="D52" t="str">
            <v>Hello</v>
          </cell>
        </row>
        <row r="53">
          <cell r="A53" t="str">
            <v>666269CW</v>
          </cell>
          <cell r="B53">
            <v>52</v>
          </cell>
          <cell r="C53" t="str">
            <v>Hay Van Wijlick</v>
          </cell>
          <cell r="D53" t="str">
            <v>Chakira</v>
          </cell>
        </row>
        <row r="54">
          <cell r="A54" t="str">
            <v>776262EH</v>
          </cell>
          <cell r="B54">
            <v>53</v>
          </cell>
          <cell r="C54" t="str">
            <v>Ruud Houben</v>
          </cell>
          <cell r="D54" t="str">
            <v>Elvina H</v>
          </cell>
        </row>
        <row r="55">
          <cell r="A55" t="str">
            <v>690713CW</v>
          </cell>
          <cell r="B55">
            <v>54</v>
          </cell>
          <cell r="C55" t="str">
            <v>Alessandra Wiezer</v>
          </cell>
          <cell r="D55" t="str">
            <v>Cricket</v>
          </cell>
        </row>
        <row r="56">
          <cell r="A56" t="str">
            <v>769292SB</v>
          </cell>
          <cell r="B56">
            <v>55</v>
          </cell>
          <cell r="C56" t="str">
            <v>Carolien Boots</v>
          </cell>
          <cell r="D56" t="str">
            <v>Condor</v>
          </cell>
        </row>
        <row r="57">
          <cell r="A57" t="str">
            <v>812714GN</v>
          </cell>
          <cell r="B57">
            <v>56</v>
          </cell>
          <cell r="C57" t="str">
            <v>Peggy Nillesen</v>
          </cell>
          <cell r="D57" t="str">
            <v>Gradarina</v>
          </cell>
        </row>
        <row r="58">
          <cell r="A58" t="str">
            <v>836465FL</v>
          </cell>
          <cell r="B58">
            <v>57</v>
          </cell>
          <cell r="C58" t="str">
            <v>Iris Lambrichs</v>
          </cell>
          <cell r="D58" t="str">
            <v>Fabelle Tiere PS</v>
          </cell>
        </row>
        <row r="59">
          <cell r="A59" t="str">
            <v>823584HG</v>
          </cell>
          <cell r="B59">
            <v>58</v>
          </cell>
          <cell r="C59" t="str">
            <v>Michael Grijmans</v>
          </cell>
          <cell r="D59" t="str">
            <v>Huro's Impossible Mundig R</v>
          </cell>
        </row>
        <row r="60">
          <cell r="A60" t="str">
            <v>669844IS</v>
          </cell>
          <cell r="B60">
            <v>59</v>
          </cell>
          <cell r="C60" t="str">
            <v>Celeste Smeets</v>
          </cell>
          <cell r="D60" t="str">
            <v>In The Mood</v>
          </cell>
        </row>
        <row r="61">
          <cell r="A61" t="str">
            <v>831663CL</v>
          </cell>
          <cell r="B61">
            <v>60</v>
          </cell>
          <cell r="C61" t="str">
            <v>Iris Lambrichs</v>
          </cell>
          <cell r="D61" t="str">
            <v>Cortes</v>
          </cell>
        </row>
        <row r="62">
          <cell r="A62" t="str">
            <v>836841DS</v>
          </cell>
          <cell r="B62">
            <v>61</v>
          </cell>
          <cell r="C62" t="str">
            <v>John Steeghs</v>
          </cell>
          <cell r="D62" t="str">
            <v>Danube Rouge Z</v>
          </cell>
        </row>
        <row r="63">
          <cell r="A63" t="str">
            <v>805725FH</v>
          </cell>
          <cell r="B63">
            <v>62</v>
          </cell>
          <cell r="C63" t="str">
            <v>Kylia Houben</v>
          </cell>
          <cell r="D63" t="str">
            <v>Faitana D'06</v>
          </cell>
        </row>
        <row r="64">
          <cell r="A64" t="str">
            <v>803581CD</v>
          </cell>
          <cell r="B64">
            <v>63</v>
          </cell>
          <cell r="C64" t="str">
            <v>John Driessen</v>
          </cell>
          <cell r="D64" t="str">
            <v>Cupido</v>
          </cell>
        </row>
        <row r="65">
          <cell r="A65" t="str">
            <v>835117WT</v>
          </cell>
          <cell r="B65">
            <v>64</v>
          </cell>
          <cell r="C65" t="str">
            <v>Julia Titulaer</v>
          </cell>
          <cell r="D65" t="str">
            <v>Wise Guy</v>
          </cell>
        </row>
        <row r="66">
          <cell r="A66" t="str">
            <v>837685HB</v>
          </cell>
          <cell r="B66">
            <v>65</v>
          </cell>
          <cell r="C66" t="str">
            <v>Pieter Bergmans</v>
          </cell>
          <cell r="D66" t="str">
            <v>Halla B</v>
          </cell>
        </row>
      </sheetData>
      <sheetData sheetId="3" refreshError="1">
        <row r="2">
          <cell r="A2" t="str">
            <v>819616HS</v>
          </cell>
          <cell r="B2">
            <v>1</v>
          </cell>
          <cell r="C2" t="str">
            <v>Kevin Steeghs</v>
          </cell>
        </row>
        <row r="3">
          <cell r="A3" t="str">
            <v>794037EF</v>
          </cell>
          <cell r="B3">
            <v>2</v>
          </cell>
          <cell r="C3" t="str">
            <v>Danny Franssen</v>
          </cell>
        </row>
        <row r="4">
          <cell r="A4" t="str">
            <v>805725FH</v>
          </cell>
          <cell r="B4">
            <v>3</v>
          </cell>
          <cell r="C4" t="str">
            <v>Kylia Houben</v>
          </cell>
        </row>
        <row r="5">
          <cell r="A5" t="str">
            <v>788049HV</v>
          </cell>
          <cell r="B5">
            <v>4</v>
          </cell>
          <cell r="C5" t="str">
            <v>Lianne Van Vegchel</v>
          </cell>
        </row>
        <row r="6">
          <cell r="A6" t="str">
            <v>812714GN</v>
          </cell>
          <cell r="B6">
            <v>5</v>
          </cell>
          <cell r="C6" t="str">
            <v>Peggy Nillesen</v>
          </cell>
        </row>
        <row r="7">
          <cell r="A7" t="str">
            <v>835304EW</v>
          </cell>
          <cell r="B7">
            <v>6</v>
          </cell>
          <cell r="C7" t="str">
            <v>Serena Van Werkhoven</v>
          </cell>
        </row>
        <row r="8">
          <cell r="A8" t="str">
            <v>819621IS</v>
          </cell>
          <cell r="B8">
            <v>7</v>
          </cell>
          <cell r="C8" t="str">
            <v>Gerco Steeghs</v>
          </cell>
        </row>
        <row r="9">
          <cell r="A9" t="str">
            <v>835842FE</v>
          </cell>
          <cell r="B9">
            <v>8</v>
          </cell>
          <cell r="C9" t="str">
            <v>Dennis Evertse</v>
          </cell>
        </row>
        <row r="10">
          <cell r="A10" t="str">
            <v>839506FW</v>
          </cell>
          <cell r="B10">
            <v>9</v>
          </cell>
          <cell r="C10" t="str">
            <v>Veronique van Wijlick</v>
          </cell>
        </row>
        <row r="11">
          <cell r="A11" t="str">
            <v>805866GB</v>
          </cell>
          <cell r="B11">
            <v>10</v>
          </cell>
          <cell r="C11" t="str">
            <v>Mans Buurman</v>
          </cell>
        </row>
        <row r="12">
          <cell r="A12" t="str">
            <v>784085HA</v>
          </cell>
          <cell r="B12">
            <v>11</v>
          </cell>
          <cell r="C12" t="str">
            <v>Elisabeth Aspen</v>
          </cell>
        </row>
        <row r="13">
          <cell r="A13" t="str">
            <v>781716VD</v>
          </cell>
          <cell r="B13">
            <v>12</v>
          </cell>
          <cell r="C13" t="str">
            <v>Saskia Drissen</v>
          </cell>
        </row>
        <row r="14">
          <cell r="A14" t="str">
            <v>784423VE</v>
          </cell>
          <cell r="B14">
            <v>13</v>
          </cell>
          <cell r="C14" t="str">
            <v>Jörn Emschove</v>
          </cell>
        </row>
        <row r="15">
          <cell r="A15" t="str">
            <v>785158HH</v>
          </cell>
          <cell r="B15">
            <v>14</v>
          </cell>
          <cell r="C15" t="str">
            <v>Luc Van Horen</v>
          </cell>
        </row>
        <row r="16">
          <cell r="A16" t="str">
            <v>465545TM</v>
          </cell>
          <cell r="B16">
            <v>15</v>
          </cell>
          <cell r="C16" t="str">
            <v>Frits Mestrom</v>
          </cell>
        </row>
        <row r="17">
          <cell r="A17" t="str">
            <v>829665EB</v>
          </cell>
          <cell r="B17">
            <v>16</v>
          </cell>
          <cell r="C17" t="str">
            <v>Emma Bocken</v>
          </cell>
        </row>
        <row r="18">
          <cell r="A18" t="str">
            <v>836310IE</v>
          </cell>
          <cell r="B18">
            <v>17</v>
          </cell>
          <cell r="C18" t="str">
            <v>Jörn Emschove</v>
          </cell>
        </row>
        <row r="19">
          <cell r="A19" t="str">
            <v>832416WT</v>
          </cell>
          <cell r="B19">
            <v>18</v>
          </cell>
          <cell r="C19" t="str">
            <v>Mans Thijssen</v>
          </cell>
        </row>
        <row r="20">
          <cell r="A20" t="str">
            <v>817755GB</v>
          </cell>
          <cell r="B20">
            <v>19</v>
          </cell>
          <cell r="C20" t="str">
            <v>Robert Bole</v>
          </cell>
        </row>
        <row r="21">
          <cell r="A21" t="str">
            <v>769292SB</v>
          </cell>
          <cell r="B21">
            <v>20</v>
          </cell>
          <cell r="C21" t="str">
            <v>Carolien Boots</v>
          </cell>
        </row>
        <row r="22">
          <cell r="A22" t="str">
            <v>731685EH</v>
          </cell>
          <cell r="B22">
            <v>21</v>
          </cell>
          <cell r="C22" t="str">
            <v>Esther Hamans</v>
          </cell>
        </row>
        <row r="23">
          <cell r="A23" t="str">
            <v>805346CD</v>
          </cell>
          <cell r="B23">
            <v>22</v>
          </cell>
          <cell r="C23" t="str">
            <v>Jessie Derikx</v>
          </cell>
        </row>
        <row r="24">
          <cell r="A24" t="str">
            <v>666269CW</v>
          </cell>
          <cell r="B24">
            <v>23</v>
          </cell>
          <cell r="C24" t="str">
            <v>Hay Van Wijlick</v>
          </cell>
        </row>
        <row r="25">
          <cell r="A25" t="str">
            <v>829574CB</v>
          </cell>
          <cell r="B25">
            <v>24</v>
          </cell>
          <cell r="C25" t="str">
            <v>Sofie Van den Broek</v>
          </cell>
        </row>
        <row r="26">
          <cell r="A26" t="str">
            <v>784220HS</v>
          </cell>
          <cell r="B26">
            <v>25</v>
          </cell>
          <cell r="C26" t="str">
            <v>Ivo Steeghs</v>
          </cell>
        </row>
        <row r="27">
          <cell r="A27" t="str">
            <v>776262EH</v>
          </cell>
          <cell r="B27">
            <v>26</v>
          </cell>
          <cell r="C27" t="str">
            <v>Ruud Houben</v>
          </cell>
        </row>
        <row r="28">
          <cell r="A28" t="str">
            <v>745200FL</v>
          </cell>
          <cell r="B28">
            <v>27</v>
          </cell>
          <cell r="C28" t="str">
            <v>Thijs Linders</v>
          </cell>
        </row>
        <row r="29">
          <cell r="A29" t="str">
            <v>833796HB</v>
          </cell>
          <cell r="B29">
            <v>28</v>
          </cell>
          <cell r="C29" t="str">
            <v>Enrique Borbolla</v>
          </cell>
        </row>
        <row r="30">
          <cell r="A30" t="str">
            <v>777489CT</v>
          </cell>
          <cell r="B30">
            <v>29</v>
          </cell>
          <cell r="C30" t="str">
            <v>Ron Theelen</v>
          </cell>
        </row>
        <row r="31">
          <cell r="A31" t="str">
            <v>674982CH</v>
          </cell>
          <cell r="B31">
            <v>30</v>
          </cell>
          <cell r="C31" t="str">
            <v>Nikki Geraedts - Hendriks</v>
          </cell>
        </row>
        <row r="32">
          <cell r="A32" t="str">
            <v>836633HR</v>
          </cell>
          <cell r="B32">
            <v>31</v>
          </cell>
          <cell r="C32" t="str">
            <v>Michiel De Ruyter</v>
          </cell>
        </row>
        <row r="33">
          <cell r="A33" t="str">
            <v>767175SP</v>
          </cell>
          <cell r="B33">
            <v>32</v>
          </cell>
          <cell r="C33" t="str">
            <v>Liana Peters</v>
          </cell>
        </row>
        <row r="34">
          <cell r="A34" t="str">
            <v>801688GH</v>
          </cell>
          <cell r="B34">
            <v>33</v>
          </cell>
          <cell r="C34" t="str">
            <v>Yannick Hendrikx</v>
          </cell>
        </row>
        <row r="35">
          <cell r="A35" t="str">
            <v>818941VK</v>
          </cell>
          <cell r="B35">
            <v>34</v>
          </cell>
          <cell r="C35" t="str">
            <v>Joep Van der Kampen</v>
          </cell>
        </row>
        <row r="36">
          <cell r="A36" t="str">
            <v>839381IM</v>
          </cell>
          <cell r="B36">
            <v>35</v>
          </cell>
          <cell r="C36" t="str">
            <v>Jan Maly</v>
          </cell>
        </row>
        <row r="37">
          <cell r="A37" t="str">
            <v>772517HR</v>
          </cell>
          <cell r="B37">
            <v>36</v>
          </cell>
          <cell r="C37" t="str">
            <v>Mieke Raijmakers - V.d. Boomen</v>
          </cell>
        </row>
        <row r="38">
          <cell r="A38" t="str">
            <v>812429CM</v>
          </cell>
          <cell r="B38">
            <v>37</v>
          </cell>
          <cell r="C38" t="str">
            <v>Jan Maly</v>
          </cell>
        </row>
        <row r="39">
          <cell r="A39" t="str">
            <v>475753WG</v>
          </cell>
          <cell r="B39">
            <v>38</v>
          </cell>
          <cell r="C39" t="str">
            <v>Ilse Gielen</v>
          </cell>
        </row>
        <row r="40">
          <cell r="A40" t="str">
            <v>831905FG</v>
          </cell>
          <cell r="B40">
            <v>39</v>
          </cell>
          <cell r="C40" t="str">
            <v>Fien Van de Goor</v>
          </cell>
        </row>
        <row r="41">
          <cell r="A41" t="str">
            <v>838255HG</v>
          </cell>
          <cell r="B41">
            <v>40</v>
          </cell>
          <cell r="C41" t="str">
            <v>Fien Van de Goor</v>
          </cell>
        </row>
        <row r="42">
          <cell r="A42" t="str">
            <v>729979VJ</v>
          </cell>
          <cell r="B42">
            <v>41</v>
          </cell>
          <cell r="C42" t="str">
            <v>Lotte Jeurissen</v>
          </cell>
        </row>
        <row r="43">
          <cell r="A43" t="str">
            <v>664097DW</v>
          </cell>
          <cell r="B43">
            <v>42</v>
          </cell>
          <cell r="C43" t="str">
            <v>Leon Van Wijlick</v>
          </cell>
        </row>
        <row r="44">
          <cell r="A44" t="str">
            <v>723031FD</v>
          </cell>
          <cell r="B44">
            <v>43</v>
          </cell>
          <cell r="C44" t="str">
            <v>Maikel Daniels</v>
          </cell>
        </row>
        <row r="45">
          <cell r="A45" t="str">
            <v>833099HW</v>
          </cell>
          <cell r="B45">
            <v>44</v>
          </cell>
          <cell r="C45" t="str">
            <v>Renee De Weert</v>
          </cell>
        </row>
        <row r="46">
          <cell r="A46" t="str">
            <v>835117WT</v>
          </cell>
          <cell r="B46">
            <v>45</v>
          </cell>
          <cell r="C46" t="str">
            <v>Julia Titulaer</v>
          </cell>
        </row>
        <row r="47">
          <cell r="A47" t="str">
            <v>829676AW</v>
          </cell>
          <cell r="B47">
            <v>46</v>
          </cell>
          <cell r="C47" t="str">
            <v>Veronique van Wijlick</v>
          </cell>
        </row>
        <row r="48">
          <cell r="A48" t="str">
            <v>836290HF</v>
          </cell>
          <cell r="B48">
            <v>47</v>
          </cell>
          <cell r="C48" t="str">
            <v>Elke Jaspers - Faassen</v>
          </cell>
        </row>
        <row r="49">
          <cell r="A49" t="str">
            <v>728547GR</v>
          </cell>
          <cell r="B49">
            <v>48</v>
          </cell>
          <cell r="C49" t="str">
            <v>Miriam Ringleb</v>
          </cell>
        </row>
        <row r="50">
          <cell r="A50" t="str">
            <v>739311WM</v>
          </cell>
          <cell r="B50">
            <v>49</v>
          </cell>
          <cell r="C50" t="str">
            <v>Lynn Meijers</v>
          </cell>
        </row>
        <row r="51">
          <cell r="A51" t="str">
            <v>822056IJ</v>
          </cell>
          <cell r="B51">
            <v>50</v>
          </cell>
          <cell r="C51" t="str">
            <v>Paul Janssen</v>
          </cell>
        </row>
        <row r="52">
          <cell r="A52" t="str">
            <v>835219GP</v>
          </cell>
          <cell r="B52">
            <v>51</v>
          </cell>
        </row>
        <row r="53">
          <cell r="B53">
            <v>52</v>
          </cell>
          <cell r="C53" t="str">
            <v>Ruud Jaspers</v>
          </cell>
        </row>
        <row r="54">
          <cell r="A54" t="str">
            <v>838254IG</v>
          </cell>
          <cell r="B54">
            <v>53</v>
          </cell>
          <cell r="C54" t="str">
            <v>Fien Van de Goor</v>
          </cell>
        </row>
        <row r="55">
          <cell r="A55" t="str">
            <v>835125QN</v>
          </cell>
          <cell r="B55">
            <v>54</v>
          </cell>
          <cell r="C55" t="str">
            <v>Judith Van Neer</v>
          </cell>
        </row>
        <row r="56">
          <cell r="A56" t="str">
            <v>801898CM</v>
          </cell>
          <cell r="B56">
            <v>55</v>
          </cell>
          <cell r="C56" t="str">
            <v>Lynn Meijers</v>
          </cell>
        </row>
        <row r="57">
          <cell r="A57" t="str">
            <v>744810GA</v>
          </cell>
          <cell r="B57">
            <v>56</v>
          </cell>
          <cell r="C57" t="str">
            <v>Elisabeth Aspen</v>
          </cell>
        </row>
        <row r="58">
          <cell r="A58" t="str">
            <v>801863HH</v>
          </cell>
          <cell r="B58">
            <v>57</v>
          </cell>
          <cell r="C58" t="str">
            <v>Inge Heynen</v>
          </cell>
        </row>
        <row r="59">
          <cell r="A59" t="str">
            <v>836983BP</v>
          </cell>
          <cell r="B59">
            <v>58</v>
          </cell>
          <cell r="C59" t="str">
            <v>Anne-Marie Poels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HELDEN"/>
      <sheetName val="ROGGEL"/>
      <sheetName val="HEIBLOEM"/>
    </sheetNames>
    <sheetDataSet>
      <sheetData sheetId="0" refreshError="1"/>
      <sheetData sheetId="1" refreshError="1">
        <row r="2">
          <cell r="A2" t="str">
            <v>776934GD</v>
          </cell>
          <cell r="B2">
            <v>1</v>
          </cell>
          <cell r="C2" t="str">
            <v>Petra van Dijck</v>
          </cell>
        </row>
        <row r="3">
          <cell r="A3" t="str">
            <v>781786ED</v>
          </cell>
          <cell r="B3">
            <v>1</v>
          </cell>
          <cell r="C3" t="str">
            <v>Fabienne  Damen</v>
          </cell>
        </row>
        <row r="4">
          <cell r="A4" t="str">
            <v>780602CA</v>
          </cell>
          <cell r="B4">
            <v>2</v>
          </cell>
          <cell r="C4" t="str">
            <v>Martien  Amendt</v>
          </cell>
        </row>
        <row r="5">
          <cell r="A5" t="str">
            <v>810076NS</v>
          </cell>
          <cell r="B5">
            <v>2</v>
          </cell>
          <cell r="C5" t="str">
            <v>Rens  Spreuwenberg</v>
          </cell>
        </row>
        <row r="6">
          <cell r="A6" t="str">
            <v>781398GD</v>
          </cell>
          <cell r="B6">
            <v>3</v>
          </cell>
          <cell r="C6" t="str">
            <v>Sylvia  Dorssers</v>
          </cell>
        </row>
        <row r="7">
          <cell r="A7" t="str">
            <v>833296FH</v>
          </cell>
          <cell r="B7">
            <v>3</v>
          </cell>
          <cell r="C7" t="str">
            <v>Wiel  Heber</v>
          </cell>
        </row>
        <row r="8">
          <cell r="A8" t="str">
            <v>823657LB</v>
          </cell>
          <cell r="B8">
            <v>4</v>
          </cell>
          <cell r="C8" t="str">
            <v>Pieter  Bergmans</v>
          </cell>
        </row>
        <row r="9">
          <cell r="A9" t="str">
            <v>776592HG</v>
          </cell>
          <cell r="B9">
            <v>4</v>
          </cell>
          <cell r="C9" t="str">
            <v>Michael  Grijmans</v>
          </cell>
        </row>
        <row r="10">
          <cell r="A10" t="str">
            <v>833092FW</v>
          </cell>
          <cell r="B10">
            <v>5</v>
          </cell>
          <cell r="C10" t="str">
            <v>Renee de Weert</v>
          </cell>
        </row>
        <row r="11">
          <cell r="A11" t="str">
            <v>801486GM</v>
          </cell>
          <cell r="B11">
            <v>5</v>
          </cell>
          <cell r="C11" t="str">
            <v>Maikel van Mierlo</v>
          </cell>
        </row>
        <row r="12">
          <cell r="A12" t="str">
            <v>824232FB</v>
          </cell>
          <cell r="B12">
            <v>6</v>
          </cell>
          <cell r="C12" t="str">
            <v>Mans  Buurman</v>
          </cell>
        </row>
        <row r="13">
          <cell r="A13" t="str">
            <v>833302CH</v>
          </cell>
          <cell r="B13">
            <v>6</v>
          </cell>
          <cell r="C13" t="str">
            <v>Wiel  Heber</v>
          </cell>
        </row>
        <row r="14">
          <cell r="A14" t="str">
            <v>836294FB</v>
          </cell>
          <cell r="B14">
            <v>7</v>
          </cell>
          <cell r="C14" t="str">
            <v>Jan  Berben</v>
          </cell>
        </row>
        <row r="15">
          <cell r="A15" t="str">
            <v>835948DH</v>
          </cell>
          <cell r="B15">
            <v>7</v>
          </cell>
          <cell r="C15" t="str">
            <v>Gert-Jan  Hubrechts</v>
          </cell>
        </row>
        <row r="16">
          <cell r="A16" t="str">
            <v>826313LH</v>
          </cell>
          <cell r="B16">
            <v>8</v>
          </cell>
          <cell r="C16" t="str">
            <v>Luca  Holthuisen</v>
          </cell>
        </row>
        <row r="17">
          <cell r="A17" t="str">
            <v>813143GB</v>
          </cell>
          <cell r="B17">
            <v>8</v>
          </cell>
          <cell r="C17" t="str">
            <v>Tanja  Torgilsman-van Bakel</v>
          </cell>
        </row>
        <row r="18">
          <cell r="A18" t="str">
            <v>682255PW</v>
          </cell>
          <cell r="B18">
            <v>9</v>
          </cell>
          <cell r="C18" t="str">
            <v>Luc  Willemsen</v>
          </cell>
        </row>
        <row r="19">
          <cell r="A19" t="str">
            <v>830027DB</v>
          </cell>
          <cell r="B19">
            <v>9</v>
          </cell>
          <cell r="C19" t="str">
            <v>Finn  Boerekamp</v>
          </cell>
        </row>
        <row r="20">
          <cell r="A20" t="str">
            <v>693154DM</v>
          </cell>
          <cell r="B20">
            <v>10</v>
          </cell>
          <cell r="C20" t="str">
            <v>Joyce  Melis</v>
          </cell>
        </row>
        <row r="21">
          <cell r="A21" t="str">
            <v>761155CS</v>
          </cell>
          <cell r="B21">
            <v>10</v>
          </cell>
          <cell r="C21" t="str">
            <v>Kristine  Seierstad</v>
          </cell>
        </row>
        <row r="22">
          <cell r="A22" t="str">
            <v>784593cm</v>
          </cell>
          <cell r="B22">
            <v>11</v>
          </cell>
          <cell r="C22" t="str">
            <v>Mark  Martens</v>
          </cell>
        </row>
        <row r="23">
          <cell r="A23" t="str">
            <v>805457GS</v>
          </cell>
          <cell r="B23">
            <v>11</v>
          </cell>
          <cell r="C23" t="str">
            <v>Gerco  Steeghs</v>
          </cell>
        </row>
        <row r="24">
          <cell r="A24" t="str">
            <v>782395IP</v>
          </cell>
          <cell r="B24">
            <v>12</v>
          </cell>
          <cell r="C24" t="str">
            <v>Ellis  Pex</v>
          </cell>
        </row>
        <row r="25">
          <cell r="A25" t="str">
            <v>812325GH</v>
          </cell>
          <cell r="B25">
            <v>12</v>
          </cell>
          <cell r="C25" t="str">
            <v>Ricardo  Hartman</v>
          </cell>
        </row>
        <row r="26">
          <cell r="A26" t="str">
            <v>835569GK</v>
          </cell>
          <cell r="B26">
            <v>13</v>
          </cell>
          <cell r="C26" t="str">
            <v>Lars  Kersten</v>
          </cell>
        </row>
        <row r="27">
          <cell r="A27" t="str">
            <v>833995FV</v>
          </cell>
          <cell r="B27">
            <v>13</v>
          </cell>
          <cell r="C27" t="str">
            <v>Teun  Vestjens</v>
          </cell>
        </row>
        <row r="28">
          <cell r="A28" t="str">
            <v>753702DP</v>
          </cell>
          <cell r="B28">
            <v>14</v>
          </cell>
          <cell r="C28" t="str">
            <v>Linda  Peeters</v>
          </cell>
        </row>
        <row r="29">
          <cell r="A29" t="str">
            <v>826893CK</v>
          </cell>
          <cell r="B29">
            <v>14</v>
          </cell>
          <cell r="C29" t="str">
            <v>Robby  Krowoza</v>
          </cell>
        </row>
        <row r="30">
          <cell r="A30" t="str">
            <v>832058IM</v>
          </cell>
          <cell r="B30">
            <v>15</v>
          </cell>
          <cell r="C30" t="str">
            <v>Sef van Montfort</v>
          </cell>
        </row>
        <row r="31">
          <cell r="A31" t="str">
            <v>812616VG</v>
          </cell>
          <cell r="B31">
            <v>15</v>
          </cell>
          <cell r="C31" t="str">
            <v>Elke  Geraedts</v>
          </cell>
        </row>
        <row r="32">
          <cell r="A32" t="str">
            <v>830822WL</v>
          </cell>
          <cell r="B32">
            <v>16</v>
          </cell>
          <cell r="C32" t="str">
            <v>Oda Charlotte  Lyngvar</v>
          </cell>
        </row>
        <row r="33">
          <cell r="A33" t="str">
            <v>830440LB</v>
          </cell>
          <cell r="B33">
            <v>16</v>
          </cell>
          <cell r="C33" t="str">
            <v>Rob van Bussel</v>
          </cell>
        </row>
        <row r="34">
          <cell r="A34" t="str">
            <v>805999CM</v>
          </cell>
          <cell r="B34">
            <v>17</v>
          </cell>
          <cell r="C34" t="str">
            <v>Mark  Martens</v>
          </cell>
        </row>
        <row r="35">
          <cell r="A35" t="str">
            <v>123456JM</v>
          </cell>
          <cell r="B35">
            <v>17</v>
          </cell>
          <cell r="C35" t="str">
            <v>Joost  Martens</v>
          </cell>
        </row>
        <row r="36">
          <cell r="A36" t="str">
            <v>776871EK</v>
          </cell>
          <cell r="B36">
            <v>18</v>
          </cell>
          <cell r="C36" t="str">
            <v>Babs  Kerkhoffs</v>
          </cell>
        </row>
        <row r="37">
          <cell r="A37" t="str">
            <v>792026HL</v>
          </cell>
          <cell r="B37">
            <v>18</v>
          </cell>
          <cell r="C37" t="str">
            <v>Anne-martine van Liere</v>
          </cell>
        </row>
        <row r="38">
          <cell r="A38" t="str">
            <v>805867GB</v>
          </cell>
          <cell r="B38">
            <v>19</v>
          </cell>
          <cell r="C38" t="str">
            <v>Mans  Buurman</v>
          </cell>
        </row>
        <row r="39">
          <cell r="A39" t="str">
            <v>784525ZM</v>
          </cell>
          <cell r="B39">
            <v>19</v>
          </cell>
          <cell r="C39" t="str">
            <v>Kim  Mestrom</v>
          </cell>
        </row>
        <row r="40">
          <cell r="A40" t="str">
            <v>775020VK</v>
          </cell>
          <cell r="B40">
            <v>20</v>
          </cell>
          <cell r="C40" t="str">
            <v>Lars  Kersten</v>
          </cell>
        </row>
        <row r="41">
          <cell r="A41" t="str">
            <v>804728HS</v>
          </cell>
          <cell r="B41">
            <v>20</v>
          </cell>
          <cell r="C41" t="str">
            <v>Kim  Sturme</v>
          </cell>
        </row>
        <row r="42">
          <cell r="A42" t="str">
            <v>803130HW</v>
          </cell>
          <cell r="B42">
            <v>21</v>
          </cell>
          <cell r="C42" t="str">
            <v>Kimberley  Winsingh</v>
          </cell>
        </row>
        <row r="43">
          <cell r="A43" t="str">
            <v>780917BM</v>
          </cell>
          <cell r="B43">
            <v>21</v>
          </cell>
          <cell r="C43" t="str">
            <v>Jan  Maly</v>
          </cell>
        </row>
        <row r="44">
          <cell r="A44" t="str">
            <v>821942HH</v>
          </cell>
          <cell r="B44">
            <v>22</v>
          </cell>
          <cell r="C44" t="str">
            <v>Gert-Jan  Hubrechts</v>
          </cell>
        </row>
        <row r="45">
          <cell r="A45" t="str">
            <v>784085HA</v>
          </cell>
          <cell r="B45">
            <v>22</v>
          </cell>
          <cell r="C45" t="str">
            <v>Elisabeth  Aspen</v>
          </cell>
        </row>
        <row r="46">
          <cell r="A46" t="str">
            <v>836319GS</v>
          </cell>
          <cell r="B46">
            <v>23</v>
          </cell>
          <cell r="C46" t="str">
            <v>John  Steeghs</v>
          </cell>
        </row>
        <row r="47">
          <cell r="A47" t="str">
            <v>835352GR</v>
          </cell>
          <cell r="B47">
            <v>23</v>
          </cell>
          <cell r="C47" t="str">
            <v>Michiel de Ruyter</v>
          </cell>
        </row>
        <row r="48">
          <cell r="A48" t="str">
            <v>806428HP</v>
          </cell>
          <cell r="B48">
            <v>24</v>
          </cell>
          <cell r="C48" t="str">
            <v>Anne - Marie  Poels</v>
          </cell>
        </row>
        <row r="49">
          <cell r="A49" t="str">
            <v>798207VS</v>
          </cell>
          <cell r="B49">
            <v>24</v>
          </cell>
          <cell r="C49" t="str">
            <v>Jamie  Schroembges</v>
          </cell>
        </row>
        <row r="50">
          <cell r="A50" t="str">
            <v>827260ZE</v>
          </cell>
          <cell r="B50">
            <v>25</v>
          </cell>
          <cell r="C50" t="str">
            <v>Dennis  Evertse</v>
          </cell>
        </row>
        <row r="51">
          <cell r="A51" t="str">
            <v>830621GP</v>
          </cell>
          <cell r="B51">
            <v>25</v>
          </cell>
          <cell r="C51" t="str">
            <v>Malin  Parmler</v>
          </cell>
        </row>
        <row r="52">
          <cell r="A52" t="str">
            <v>806569GP</v>
          </cell>
          <cell r="B52">
            <v>26</v>
          </cell>
          <cell r="C52" t="str">
            <v>Anne - Marie  Poels</v>
          </cell>
        </row>
        <row r="53">
          <cell r="A53" t="str">
            <v>836317GS</v>
          </cell>
          <cell r="B53">
            <v>26</v>
          </cell>
          <cell r="C53" t="str">
            <v>John  Steeghs</v>
          </cell>
        </row>
        <row r="54">
          <cell r="A54" t="str">
            <v>828607GT</v>
          </cell>
          <cell r="B54">
            <v>27</v>
          </cell>
          <cell r="C54" t="str">
            <v>Rebekah Van  Tiel</v>
          </cell>
        </row>
        <row r="55">
          <cell r="A55" t="str">
            <v>784550GP</v>
          </cell>
          <cell r="B55">
            <v>27</v>
          </cell>
          <cell r="C55" t="str">
            <v>Ellis  Pex</v>
          </cell>
        </row>
        <row r="56">
          <cell r="A56" t="str">
            <v>835931VL</v>
          </cell>
          <cell r="B56">
            <v>28</v>
          </cell>
          <cell r="C56" t="str">
            <v>Oda Charlotte  Lyngvar</v>
          </cell>
        </row>
        <row r="57">
          <cell r="A57" t="str">
            <v>775209GD</v>
          </cell>
          <cell r="B57">
            <v>28</v>
          </cell>
          <cell r="C57" t="str">
            <v>Petra van Dijck</v>
          </cell>
        </row>
        <row r="58">
          <cell r="A58" t="str">
            <v>836143FK</v>
          </cell>
          <cell r="B58">
            <v>29</v>
          </cell>
          <cell r="C58" t="str">
            <v>Niels  Knape</v>
          </cell>
        </row>
        <row r="59">
          <cell r="A59" t="str">
            <v>835947HH</v>
          </cell>
          <cell r="B59">
            <v>29</v>
          </cell>
          <cell r="C59" t="str">
            <v>Gert-Jan  Hubrechts</v>
          </cell>
        </row>
        <row r="60">
          <cell r="A60" t="str">
            <v>786043FM</v>
          </cell>
          <cell r="B60">
            <v>30</v>
          </cell>
          <cell r="C60" t="str">
            <v>Jan  Maly</v>
          </cell>
        </row>
        <row r="61">
          <cell r="A61" t="str">
            <v>742602CM</v>
          </cell>
          <cell r="B61">
            <v>30</v>
          </cell>
          <cell r="C61" t="str">
            <v>Henri van Monfort</v>
          </cell>
        </row>
        <row r="62">
          <cell r="A62" t="str">
            <v>799207HR</v>
          </cell>
          <cell r="B62">
            <v>31</v>
          </cell>
          <cell r="C62" t="str">
            <v>Michiel de Ruyter</v>
          </cell>
        </row>
        <row r="63">
          <cell r="A63" t="str">
            <v>830622KG</v>
          </cell>
          <cell r="B63">
            <v>31</v>
          </cell>
          <cell r="C63" t="str">
            <v>Marcel  Groen</v>
          </cell>
        </row>
        <row r="64">
          <cell r="A64" t="str">
            <v>824534EM</v>
          </cell>
          <cell r="B64">
            <v>32</v>
          </cell>
          <cell r="C64" t="str">
            <v>Janine  Maassen</v>
          </cell>
        </row>
        <row r="65">
          <cell r="A65" t="str">
            <v>832176KG</v>
          </cell>
          <cell r="B65">
            <v>32</v>
          </cell>
          <cell r="C65" t="str">
            <v>Marcel  Groen</v>
          </cell>
        </row>
        <row r="66">
          <cell r="A66" t="str">
            <v>523379ZD</v>
          </cell>
          <cell r="B66">
            <v>33</v>
          </cell>
          <cell r="C66" t="str">
            <v>Loes van Dijk</v>
          </cell>
        </row>
        <row r="67">
          <cell r="A67" t="str">
            <v>742283ML</v>
          </cell>
          <cell r="B67">
            <v>33</v>
          </cell>
          <cell r="C67" t="str">
            <v>Thijs  Linders</v>
          </cell>
        </row>
        <row r="68">
          <cell r="A68" t="str">
            <v>701115FL</v>
          </cell>
          <cell r="B68">
            <v>34</v>
          </cell>
          <cell r="C68" t="str">
            <v>Sharon  Lemmen</v>
          </cell>
        </row>
        <row r="69">
          <cell r="A69" t="str">
            <v>800004GV</v>
          </cell>
          <cell r="B69">
            <v>34</v>
          </cell>
          <cell r="C69" t="str">
            <v>Teun  Vestjens</v>
          </cell>
        </row>
        <row r="70">
          <cell r="A70" t="str">
            <v>780219HE</v>
          </cell>
          <cell r="B70">
            <v>35</v>
          </cell>
          <cell r="C70" t="str">
            <v>Mariska  Ewalds</v>
          </cell>
        </row>
        <row r="71">
          <cell r="A71" t="str">
            <v>749184GL</v>
          </cell>
          <cell r="B71">
            <v>35</v>
          </cell>
          <cell r="C71" t="str">
            <v>Anne-martine van Liere</v>
          </cell>
        </row>
        <row r="72">
          <cell r="A72" t="str">
            <v>745200FL</v>
          </cell>
          <cell r="B72">
            <v>36</v>
          </cell>
          <cell r="C72" t="str">
            <v>Thijs  Linders</v>
          </cell>
        </row>
        <row r="73">
          <cell r="A73" t="str">
            <v>770175BB</v>
          </cell>
          <cell r="B73">
            <v>36</v>
          </cell>
          <cell r="C73" t="str">
            <v>Jan  Berben</v>
          </cell>
        </row>
        <row r="74">
          <cell r="A74" t="str">
            <v>787627GS</v>
          </cell>
          <cell r="B74">
            <v>37</v>
          </cell>
          <cell r="C74" t="str">
            <v>Whitney  Stinges</v>
          </cell>
        </row>
        <row r="75">
          <cell r="A75" t="str">
            <v>833298FH</v>
          </cell>
          <cell r="B75">
            <v>37</v>
          </cell>
          <cell r="C75" t="str">
            <v>Wiel  Heber</v>
          </cell>
        </row>
        <row r="76">
          <cell r="A76" t="str">
            <v>811248GK</v>
          </cell>
          <cell r="B76">
            <v>38</v>
          </cell>
          <cell r="C76" t="str">
            <v>Lars  Kersten</v>
          </cell>
        </row>
        <row r="77">
          <cell r="A77" t="str">
            <v>784723GK</v>
          </cell>
          <cell r="B77">
            <v>38</v>
          </cell>
          <cell r="C77" t="str">
            <v>Pieter  Keunen</v>
          </cell>
        </row>
        <row r="78">
          <cell r="A78" t="str">
            <v>810075HS</v>
          </cell>
          <cell r="B78">
            <v>39</v>
          </cell>
          <cell r="C78" t="str">
            <v>Rens  Spreuwenberg</v>
          </cell>
        </row>
        <row r="79">
          <cell r="A79" t="str">
            <v>737694VH</v>
          </cell>
          <cell r="B79">
            <v>39</v>
          </cell>
          <cell r="C79" t="str">
            <v>Laura  Hermans</v>
          </cell>
        </row>
        <row r="80">
          <cell r="A80" t="str">
            <v>815281CP</v>
          </cell>
          <cell r="B80">
            <v>40</v>
          </cell>
          <cell r="C80" t="str">
            <v>Aniek  Poels</v>
          </cell>
        </row>
        <row r="81">
          <cell r="A81" t="str">
            <v>795628CM</v>
          </cell>
          <cell r="B81">
            <v>40</v>
          </cell>
          <cell r="C81" t="str">
            <v>Maikel van Mierlo</v>
          </cell>
        </row>
        <row r="82">
          <cell r="A82" t="str">
            <v>827104CK</v>
          </cell>
          <cell r="B82">
            <v>41</v>
          </cell>
          <cell r="C82" t="str">
            <v>Robby  Krowoza</v>
          </cell>
        </row>
        <row r="83">
          <cell r="A83" t="str">
            <v>836386AB</v>
          </cell>
          <cell r="B83">
            <v>41</v>
          </cell>
          <cell r="C83" t="str">
            <v>Jan  Berben</v>
          </cell>
        </row>
        <row r="84">
          <cell r="A84" t="str">
            <v>822962CG</v>
          </cell>
          <cell r="B84">
            <v>42</v>
          </cell>
          <cell r="C84" t="str">
            <v>Elke  Geraedts</v>
          </cell>
        </row>
        <row r="85">
          <cell r="A85" t="str">
            <v>807797CM</v>
          </cell>
          <cell r="B85">
            <v>42</v>
          </cell>
          <cell r="C85" t="str">
            <v>Paul van Montfort</v>
          </cell>
        </row>
        <row r="86">
          <cell r="A86" t="str">
            <v>722806ED</v>
          </cell>
          <cell r="B86">
            <v>43</v>
          </cell>
          <cell r="C86" t="str">
            <v>Twan van Dijk</v>
          </cell>
        </row>
        <row r="87">
          <cell r="A87" t="str">
            <v>823135GH</v>
          </cell>
          <cell r="B87">
            <v>43</v>
          </cell>
          <cell r="C87" t="str">
            <v>Gert-Jan  Hubrechts</v>
          </cell>
        </row>
        <row r="88">
          <cell r="A88" t="str">
            <v>812212ti</v>
          </cell>
          <cell r="B88">
            <v>44</v>
          </cell>
          <cell r="C88" t="str">
            <v>Erik  Ickenroth</v>
          </cell>
        </row>
        <row r="89">
          <cell r="A89" t="str">
            <v>824839NR</v>
          </cell>
          <cell r="B89">
            <v>44</v>
          </cell>
          <cell r="C89" t="str">
            <v>Michiel de Ruyter</v>
          </cell>
        </row>
        <row r="90">
          <cell r="A90" t="str">
            <v>836238GO</v>
          </cell>
          <cell r="B90">
            <v>45</v>
          </cell>
          <cell r="C90" t="str">
            <v>Micky v.d. Oetelaar</v>
          </cell>
        </row>
        <row r="91">
          <cell r="A91" t="str">
            <v>827738HW</v>
          </cell>
          <cell r="B91">
            <v>45</v>
          </cell>
          <cell r="C91" t="str">
            <v>Kimberley  Winsingh</v>
          </cell>
        </row>
        <row r="92">
          <cell r="A92" t="str">
            <v>836098gv</v>
          </cell>
          <cell r="B92">
            <v>46</v>
          </cell>
          <cell r="C92" t="str">
            <v>Teun  Vestjens</v>
          </cell>
        </row>
        <row r="93">
          <cell r="A93" t="str">
            <v>776872LK</v>
          </cell>
          <cell r="B93">
            <v>46</v>
          </cell>
          <cell r="C93" t="str">
            <v>Babs  Kerkhoffs</v>
          </cell>
        </row>
        <row r="94">
          <cell r="A94" t="str">
            <v>805467CP</v>
          </cell>
          <cell r="B94">
            <v>47</v>
          </cell>
          <cell r="C94" t="str">
            <v>Lisanne van de Pasch</v>
          </cell>
        </row>
        <row r="95">
          <cell r="A95" t="str">
            <v>813276GS</v>
          </cell>
          <cell r="B95">
            <v>47</v>
          </cell>
          <cell r="C95" t="str">
            <v>Kim  Sturme</v>
          </cell>
        </row>
        <row r="96">
          <cell r="A96" t="str">
            <v>819632BK</v>
          </cell>
          <cell r="B96">
            <v>48</v>
          </cell>
          <cell r="C96" t="str">
            <v>Robby  Krowoza</v>
          </cell>
        </row>
        <row r="97">
          <cell r="A97" t="str">
            <v>775345LS</v>
          </cell>
          <cell r="B97">
            <v>48</v>
          </cell>
          <cell r="C97" t="str">
            <v>Myrthe  Sonnemans</v>
          </cell>
        </row>
        <row r="98">
          <cell r="A98" t="str">
            <v>713187FL</v>
          </cell>
          <cell r="B98">
            <v>49</v>
          </cell>
          <cell r="C98" t="str">
            <v>Nadine  Latiers</v>
          </cell>
        </row>
        <row r="99">
          <cell r="A99" t="str">
            <v>833270GW</v>
          </cell>
          <cell r="B99">
            <v>49</v>
          </cell>
          <cell r="C99" t="str">
            <v>Renee de Weert</v>
          </cell>
        </row>
        <row r="100">
          <cell r="A100" t="str">
            <v>833097GW</v>
          </cell>
          <cell r="B100">
            <v>50</v>
          </cell>
          <cell r="C100" t="str">
            <v>Renee de Weert</v>
          </cell>
        </row>
        <row r="101">
          <cell r="A101" t="str">
            <v>733430FS</v>
          </cell>
          <cell r="B101">
            <v>50</v>
          </cell>
          <cell r="C101" t="str">
            <v>Simone  Schmits</v>
          </cell>
        </row>
        <row r="102">
          <cell r="A102" t="str">
            <v>799682GD</v>
          </cell>
          <cell r="B102">
            <v>51</v>
          </cell>
          <cell r="C102" t="str">
            <v>Sylvia  Dorssers</v>
          </cell>
        </row>
        <row r="103">
          <cell r="A103" t="str">
            <v>757882CK</v>
          </cell>
          <cell r="B103">
            <v>51</v>
          </cell>
          <cell r="C103" t="str">
            <v>Rik van de Kruys</v>
          </cell>
        </row>
        <row r="104">
          <cell r="A104" t="str">
            <v>787146FS</v>
          </cell>
          <cell r="B104">
            <v>52</v>
          </cell>
          <cell r="C104" t="str">
            <v>Rens  Spreuwenberg</v>
          </cell>
        </row>
        <row r="105">
          <cell r="A105" t="str">
            <v>758133GP</v>
          </cell>
          <cell r="B105">
            <v>52</v>
          </cell>
          <cell r="C105" t="str">
            <v>Sem van de Pas</v>
          </cell>
        </row>
        <row r="106">
          <cell r="A106" t="str">
            <v>738910DV</v>
          </cell>
          <cell r="B106">
            <v>53</v>
          </cell>
          <cell r="C106" t="str">
            <v>Leon  Vos</v>
          </cell>
        </row>
        <row r="107">
          <cell r="A107" t="str">
            <v>819111GB</v>
          </cell>
          <cell r="B107">
            <v>53</v>
          </cell>
          <cell r="C107" t="str">
            <v>Pieter  Bergmans</v>
          </cell>
        </row>
        <row r="108">
          <cell r="A108" t="str">
            <v>833798NB</v>
          </cell>
          <cell r="B108">
            <v>54</v>
          </cell>
          <cell r="C108" t="str">
            <v>Enrique  Borbolla</v>
          </cell>
        </row>
        <row r="109">
          <cell r="A109" t="str">
            <v>835859EP</v>
          </cell>
          <cell r="B109">
            <v>54</v>
          </cell>
          <cell r="C109" t="str">
            <v>Ellis  Pex</v>
          </cell>
        </row>
        <row r="110">
          <cell r="A110" t="str">
            <v>754445GO</v>
          </cell>
          <cell r="B110">
            <v>55</v>
          </cell>
          <cell r="C110" t="str">
            <v>Micky v.d. Oetelaar</v>
          </cell>
        </row>
        <row r="111">
          <cell r="A111" t="str">
            <v>812367GK</v>
          </cell>
          <cell r="B111">
            <v>55</v>
          </cell>
          <cell r="C111" t="str">
            <v>Pieter  Keunen</v>
          </cell>
        </row>
        <row r="112">
          <cell r="A112" t="str">
            <v>775204CV</v>
          </cell>
          <cell r="B112">
            <v>56</v>
          </cell>
          <cell r="C112" t="str">
            <v>Jort  Op het Veld</v>
          </cell>
        </row>
        <row r="113">
          <cell r="A113" t="str">
            <v>735828FR</v>
          </cell>
          <cell r="B113">
            <v>56</v>
          </cell>
          <cell r="C113" t="str">
            <v>Esther  Roeven</v>
          </cell>
        </row>
        <row r="114">
          <cell r="A114" t="str">
            <v>709111FT</v>
          </cell>
          <cell r="B114">
            <v>57</v>
          </cell>
          <cell r="C114" t="str">
            <v>Erik  Teepen</v>
          </cell>
        </row>
        <row r="115">
          <cell r="A115" t="str">
            <v>836418gw</v>
          </cell>
          <cell r="B115">
            <v>57</v>
          </cell>
          <cell r="C115" t="str">
            <v>Kimberley  Winsingh</v>
          </cell>
        </row>
        <row r="116">
          <cell r="A116" t="str">
            <v>819636BO</v>
          </cell>
          <cell r="B116">
            <v>58</v>
          </cell>
          <cell r="C116" t="str">
            <v>Jowy v.d. Oetelaar</v>
          </cell>
        </row>
        <row r="117">
          <cell r="A117" t="str">
            <v>809947ab</v>
          </cell>
          <cell r="B117">
            <v>58</v>
          </cell>
          <cell r="C117" t="str">
            <v>Erwin  Bos</v>
          </cell>
        </row>
        <row r="118">
          <cell r="A118" t="str">
            <v>750272GO</v>
          </cell>
          <cell r="B118">
            <v>59</v>
          </cell>
          <cell r="C118" t="str">
            <v>Micky v.d. Oetelaar</v>
          </cell>
        </row>
        <row r="119">
          <cell r="A119" t="str">
            <v>759563FB</v>
          </cell>
          <cell r="B119">
            <v>59</v>
          </cell>
          <cell r="C119" t="str">
            <v>Robert   Bole</v>
          </cell>
        </row>
        <row r="120">
          <cell r="A120" t="str">
            <v>701348CD</v>
          </cell>
          <cell r="B120">
            <v>60</v>
          </cell>
          <cell r="C120" t="str">
            <v>Koen van Dijk</v>
          </cell>
        </row>
        <row r="121">
          <cell r="A121" t="str">
            <v>682422CS</v>
          </cell>
          <cell r="B121">
            <v>60</v>
          </cell>
          <cell r="C121" t="str">
            <v>Veronique van Wijlick</v>
          </cell>
        </row>
        <row r="122">
          <cell r="A122" t="str">
            <v>745329CK</v>
          </cell>
          <cell r="B122">
            <v>61</v>
          </cell>
          <cell r="C122" t="str">
            <v>Tim  Kisters</v>
          </cell>
        </row>
        <row r="123">
          <cell r="A123" t="str">
            <v>604491BB</v>
          </cell>
          <cell r="B123">
            <v>61</v>
          </cell>
          <cell r="C123" t="str">
            <v>Cynthia den Bak</v>
          </cell>
        </row>
        <row r="124">
          <cell r="A124" t="str">
            <v>819258KA</v>
          </cell>
          <cell r="B124">
            <v>62</v>
          </cell>
          <cell r="C124" t="str">
            <v>Martien  Amendt</v>
          </cell>
        </row>
        <row r="125">
          <cell r="A125" t="str">
            <v>788910HO</v>
          </cell>
          <cell r="B125">
            <v>62</v>
          </cell>
          <cell r="C125" t="str">
            <v>Micky v.d. Oetelaar</v>
          </cell>
        </row>
        <row r="126">
          <cell r="A126" t="str">
            <v>836356CW</v>
          </cell>
          <cell r="B126">
            <v>63</v>
          </cell>
          <cell r="C126" t="str">
            <v>Nicole  Weatherall</v>
          </cell>
        </row>
        <row r="127">
          <cell r="A127" t="str">
            <v>828607GT</v>
          </cell>
          <cell r="B127">
            <v>63</v>
          </cell>
          <cell r="C127" t="str">
            <v>Rebekah Van  Tiel</v>
          </cell>
        </row>
      </sheetData>
      <sheetData sheetId="2" refreshError="1">
        <row r="1">
          <cell r="A1" t="str">
            <v>Comb.nr.</v>
          </cell>
          <cell r="B1" t="str">
            <v>Rang</v>
          </cell>
          <cell r="C1" t="str">
            <v>Ruiter</v>
          </cell>
        </row>
        <row r="2">
          <cell r="A2" t="str">
            <v>770175BB</v>
          </cell>
          <cell r="B2">
            <v>1</v>
          </cell>
          <cell r="C2" t="str">
            <v>Jan Berben</v>
          </cell>
        </row>
        <row r="3">
          <cell r="A3" t="str">
            <v>835351GR</v>
          </cell>
          <cell r="B3">
            <v>2</v>
          </cell>
          <cell r="C3" t="str">
            <v>Michiel De Ruyter</v>
          </cell>
        </row>
        <row r="4">
          <cell r="A4" t="str">
            <v>819258KA</v>
          </cell>
          <cell r="B4">
            <v>3</v>
          </cell>
          <cell r="C4" t="str">
            <v>Martien Amendt</v>
          </cell>
        </row>
        <row r="5">
          <cell r="A5" t="str">
            <v>824232FB</v>
          </cell>
          <cell r="B5">
            <v>4</v>
          </cell>
          <cell r="C5" t="str">
            <v>Mans Buurman</v>
          </cell>
        </row>
        <row r="6">
          <cell r="A6" t="str">
            <v>682422CS</v>
          </cell>
          <cell r="B6">
            <v>5</v>
          </cell>
          <cell r="C6" t="str">
            <v>Veronique van Wijlick</v>
          </cell>
        </row>
        <row r="7">
          <cell r="A7" t="str">
            <v>801687AH</v>
          </cell>
          <cell r="B7">
            <v>6</v>
          </cell>
          <cell r="C7" t="str">
            <v>Yannick Hendrikx</v>
          </cell>
        </row>
        <row r="8">
          <cell r="A8" t="str">
            <v>780219HE</v>
          </cell>
          <cell r="B8">
            <v>7</v>
          </cell>
          <cell r="C8" t="str">
            <v>Mariska Ewalds</v>
          </cell>
        </row>
        <row r="9">
          <cell r="A9" t="str">
            <v>753702DP</v>
          </cell>
          <cell r="B9">
            <v>8</v>
          </cell>
          <cell r="C9" t="str">
            <v>Linda Peeters</v>
          </cell>
        </row>
        <row r="10">
          <cell r="A10" t="str">
            <v>682255PW</v>
          </cell>
          <cell r="B10">
            <v>9</v>
          </cell>
          <cell r="C10" t="str">
            <v>Luc Willemsen</v>
          </cell>
        </row>
        <row r="11">
          <cell r="A11" t="str">
            <v>787146FS</v>
          </cell>
          <cell r="B11">
            <v>10</v>
          </cell>
          <cell r="C11" t="str">
            <v>Rens Spreuwenberg</v>
          </cell>
        </row>
        <row r="12">
          <cell r="A12" t="str">
            <v>805867GB</v>
          </cell>
          <cell r="B12">
            <v>11</v>
          </cell>
          <cell r="C12" t="str">
            <v>Mans Buurman</v>
          </cell>
        </row>
        <row r="13">
          <cell r="A13" t="str">
            <v>749184GL</v>
          </cell>
          <cell r="B13">
            <v>12</v>
          </cell>
          <cell r="C13" t="str">
            <v>Anne-martine Van Liere</v>
          </cell>
        </row>
        <row r="14">
          <cell r="A14" t="str">
            <v>733430FS</v>
          </cell>
          <cell r="B14">
            <v>13</v>
          </cell>
          <cell r="C14" t="str">
            <v>Simone Schmits</v>
          </cell>
        </row>
        <row r="15">
          <cell r="A15" t="str">
            <v>832176KG</v>
          </cell>
          <cell r="B15">
            <v>14</v>
          </cell>
          <cell r="C15" t="str">
            <v>Marcel Groen</v>
          </cell>
        </row>
        <row r="16">
          <cell r="A16" t="str">
            <v>837017IM</v>
          </cell>
          <cell r="B16">
            <v>15</v>
          </cell>
          <cell r="C16" t="str">
            <v>Nicole Mestrom</v>
          </cell>
        </row>
        <row r="17">
          <cell r="A17" t="str">
            <v>812212TI</v>
          </cell>
          <cell r="B17">
            <v>16</v>
          </cell>
          <cell r="C17" t="str">
            <v>Erik Ickenroth</v>
          </cell>
        </row>
        <row r="18">
          <cell r="A18" t="str">
            <v>819111GB</v>
          </cell>
          <cell r="B18">
            <v>17</v>
          </cell>
          <cell r="C18" t="str">
            <v>Pieter Bergmans</v>
          </cell>
        </row>
        <row r="19">
          <cell r="A19" t="str">
            <v>810075HS</v>
          </cell>
          <cell r="B19">
            <v>18</v>
          </cell>
          <cell r="C19" t="str">
            <v>Rens Spreuwenberg</v>
          </cell>
        </row>
        <row r="20">
          <cell r="A20" t="str">
            <v>830622KG</v>
          </cell>
          <cell r="B20">
            <v>19</v>
          </cell>
          <cell r="C20" t="str">
            <v>Marcel Groen</v>
          </cell>
        </row>
        <row r="21">
          <cell r="A21" t="str">
            <v>784525ZM</v>
          </cell>
          <cell r="B21">
            <v>20</v>
          </cell>
          <cell r="C21" t="str">
            <v>Kim Mestrom</v>
          </cell>
        </row>
        <row r="22">
          <cell r="A22" t="str">
            <v>812367GK</v>
          </cell>
          <cell r="B22">
            <v>21</v>
          </cell>
          <cell r="C22" t="str">
            <v>Pieter Keunen</v>
          </cell>
        </row>
        <row r="23">
          <cell r="A23" t="str">
            <v>784723GK</v>
          </cell>
          <cell r="B23">
            <v>22</v>
          </cell>
          <cell r="C23" t="str">
            <v>Pieter Keunen</v>
          </cell>
        </row>
        <row r="24">
          <cell r="A24" t="str">
            <v>819107GD</v>
          </cell>
          <cell r="B24">
            <v>23</v>
          </cell>
          <cell r="C24" t="str">
            <v>Gabryella Dufour</v>
          </cell>
        </row>
        <row r="25">
          <cell r="A25" t="str">
            <v>744810GA</v>
          </cell>
          <cell r="B25">
            <v>24</v>
          </cell>
          <cell r="C25" t="str">
            <v>Elisabeth Aspen</v>
          </cell>
        </row>
        <row r="26">
          <cell r="A26" t="str">
            <v>799208GD</v>
          </cell>
          <cell r="B26">
            <v>25</v>
          </cell>
          <cell r="C26" t="str">
            <v>Gabryella Dufour</v>
          </cell>
        </row>
        <row r="27">
          <cell r="A27" t="str">
            <v>814164AG</v>
          </cell>
          <cell r="B27">
            <v>26</v>
          </cell>
          <cell r="C27" t="str">
            <v>Marcel Groen</v>
          </cell>
        </row>
        <row r="28">
          <cell r="A28" t="str">
            <v>833302CH</v>
          </cell>
          <cell r="B28">
            <v>27</v>
          </cell>
          <cell r="C28" t="str">
            <v>Wiel Heber</v>
          </cell>
        </row>
        <row r="29">
          <cell r="A29" t="str">
            <v>742175VL</v>
          </cell>
          <cell r="B29">
            <v>28</v>
          </cell>
          <cell r="C29" t="str">
            <v>Iris Lambrichs</v>
          </cell>
        </row>
        <row r="30">
          <cell r="A30" t="str">
            <v>823657LB</v>
          </cell>
          <cell r="B30">
            <v>29</v>
          </cell>
          <cell r="C30" t="str">
            <v>Pieter Bergmans</v>
          </cell>
        </row>
        <row r="31">
          <cell r="A31" t="str">
            <v>810076NS</v>
          </cell>
          <cell r="B31">
            <v>30</v>
          </cell>
          <cell r="C31" t="str">
            <v>Rens Spreuwenberg</v>
          </cell>
        </row>
        <row r="32">
          <cell r="A32" t="str">
            <v>836386AB</v>
          </cell>
          <cell r="B32">
            <v>31</v>
          </cell>
          <cell r="C32" t="str">
            <v>Jan Berben</v>
          </cell>
        </row>
        <row r="33">
          <cell r="A33" t="str">
            <v>792924ED</v>
          </cell>
          <cell r="B33">
            <v>32</v>
          </cell>
          <cell r="C33" t="str">
            <v>Gabryella Dufour</v>
          </cell>
        </row>
        <row r="34">
          <cell r="A34" t="str">
            <v>836989HD</v>
          </cell>
          <cell r="B34">
            <v>33</v>
          </cell>
          <cell r="C34" t="str">
            <v>Gabryella Dufour</v>
          </cell>
        </row>
        <row r="35">
          <cell r="A35" t="str">
            <v>780602CA</v>
          </cell>
          <cell r="B35">
            <v>34</v>
          </cell>
          <cell r="C35" t="str">
            <v>Martien Amendt</v>
          </cell>
        </row>
        <row r="36">
          <cell r="A36" t="str">
            <v>466819LH</v>
          </cell>
          <cell r="B36">
            <v>35</v>
          </cell>
          <cell r="C36" t="str">
            <v>Roy Hendriks</v>
          </cell>
        </row>
        <row r="37">
          <cell r="A37" t="str">
            <v>810107HD</v>
          </cell>
          <cell r="B37">
            <v>36</v>
          </cell>
          <cell r="C37" t="str">
            <v>Gabryella Dufour</v>
          </cell>
        </row>
        <row r="38">
          <cell r="A38" t="str">
            <v>835352GR</v>
          </cell>
          <cell r="B38">
            <v>37</v>
          </cell>
          <cell r="C38" t="str">
            <v>Michiel De Ruyter</v>
          </cell>
        </row>
        <row r="39">
          <cell r="A39" t="str">
            <v>728547GR</v>
          </cell>
          <cell r="B39">
            <v>38</v>
          </cell>
          <cell r="C39" t="str">
            <v>Miriam Ringleb</v>
          </cell>
        </row>
        <row r="40">
          <cell r="A40" t="str">
            <v>682158ES</v>
          </cell>
          <cell r="B40">
            <v>39</v>
          </cell>
          <cell r="C40" t="str">
            <v>Susan Smulders</v>
          </cell>
        </row>
        <row r="41">
          <cell r="A41" t="str">
            <v>776592HG</v>
          </cell>
          <cell r="B41">
            <v>40</v>
          </cell>
          <cell r="C41" t="str">
            <v>Michael Grijmans</v>
          </cell>
        </row>
        <row r="42">
          <cell r="A42" t="str">
            <v>799207HR</v>
          </cell>
          <cell r="B42">
            <v>41</v>
          </cell>
          <cell r="C42" t="str">
            <v>Michiel De Ruyter</v>
          </cell>
        </row>
        <row r="43">
          <cell r="A43" t="str">
            <v>805457GS</v>
          </cell>
          <cell r="B43">
            <v>42</v>
          </cell>
          <cell r="C43" t="str">
            <v>Gerco Steeghs</v>
          </cell>
        </row>
        <row r="44">
          <cell r="A44" t="str">
            <v>833298FH</v>
          </cell>
          <cell r="B44">
            <v>43</v>
          </cell>
          <cell r="C44" t="str">
            <v>Wiel Heber</v>
          </cell>
        </row>
        <row r="45">
          <cell r="A45" t="str">
            <v>745200FL</v>
          </cell>
          <cell r="B45">
            <v>44</v>
          </cell>
          <cell r="C45" t="str">
            <v>Thijs Linders</v>
          </cell>
        </row>
        <row r="46">
          <cell r="A46" t="str">
            <v>796179DG</v>
          </cell>
          <cell r="B46">
            <v>45</v>
          </cell>
          <cell r="C46" t="str">
            <v>Elke Geraedts</v>
          </cell>
        </row>
        <row r="47">
          <cell r="A47" t="str">
            <v>792026HL</v>
          </cell>
          <cell r="B47">
            <v>46</v>
          </cell>
          <cell r="C47" t="str">
            <v>Anne-martine Van Liere</v>
          </cell>
        </row>
        <row r="48">
          <cell r="A48" t="str">
            <v>784085HA</v>
          </cell>
          <cell r="B48">
            <v>47</v>
          </cell>
          <cell r="C48" t="str">
            <v>Elisabeth Aspen</v>
          </cell>
        </row>
        <row r="49">
          <cell r="A49" t="str">
            <v>809947AB</v>
          </cell>
          <cell r="B49">
            <v>48</v>
          </cell>
          <cell r="C49" t="str">
            <v>Erwin Bos</v>
          </cell>
        </row>
        <row r="50">
          <cell r="A50" t="str">
            <v>836294FB</v>
          </cell>
          <cell r="B50">
            <v>49</v>
          </cell>
          <cell r="C50" t="str">
            <v>Jan Berben</v>
          </cell>
        </row>
        <row r="51">
          <cell r="A51" t="str">
            <v>798207VS</v>
          </cell>
          <cell r="B51">
            <v>50</v>
          </cell>
          <cell r="C51" t="str">
            <v>Jamie Schroembges</v>
          </cell>
        </row>
        <row r="52">
          <cell r="A52" t="str">
            <v>835948DH</v>
          </cell>
          <cell r="B52" t="str">
            <v>x</v>
          </cell>
          <cell r="C52" t="str">
            <v>Gert Jan Hubrechts</v>
          </cell>
        </row>
        <row r="53">
          <cell r="A53" t="str">
            <v>742283ML</v>
          </cell>
          <cell r="C53" t="str">
            <v>Thijs Linders</v>
          </cell>
        </row>
        <row r="54">
          <cell r="A54" t="str">
            <v>822107FD</v>
          </cell>
          <cell r="C54" t="str">
            <v>Gabryella Dufour</v>
          </cell>
        </row>
      </sheetData>
      <sheetData sheetId="3" refreshError="1">
        <row r="2">
          <cell r="A2" t="str">
            <v>836294FB</v>
          </cell>
          <cell r="B2">
            <v>1</v>
          </cell>
          <cell r="C2" t="str">
            <v>Jan Berben</v>
          </cell>
        </row>
        <row r="3">
          <cell r="A3" t="str">
            <v>756041GP</v>
          </cell>
          <cell r="B3">
            <v>2</v>
          </cell>
          <cell r="C3" t="str">
            <v>Chiara Palmi</v>
          </cell>
        </row>
        <row r="4">
          <cell r="A4" t="str">
            <v>829665EB</v>
          </cell>
          <cell r="B4">
            <v>3</v>
          </cell>
          <cell r="C4" t="str">
            <v>Emma Bocken</v>
          </cell>
        </row>
        <row r="5">
          <cell r="A5" t="str">
            <v>780219HE</v>
          </cell>
          <cell r="B5">
            <v>4</v>
          </cell>
          <cell r="C5" t="str">
            <v>Mariska Ewalds</v>
          </cell>
        </row>
        <row r="6">
          <cell r="A6" t="str">
            <v>682422CS</v>
          </cell>
          <cell r="B6">
            <v>5</v>
          </cell>
          <cell r="C6" t="str">
            <v>Veronique van Wijlick</v>
          </cell>
        </row>
        <row r="7">
          <cell r="A7" t="str">
            <v>830028DB</v>
          </cell>
          <cell r="B7">
            <v>6</v>
          </cell>
          <cell r="C7" t="str">
            <v>Finn Boerekamp</v>
          </cell>
        </row>
        <row r="8">
          <cell r="A8" t="str">
            <v>833302CH</v>
          </cell>
          <cell r="B8">
            <v>7</v>
          </cell>
          <cell r="C8" t="str">
            <v>Wiel Heber</v>
          </cell>
        </row>
        <row r="9">
          <cell r="A9" t="str">
            <v>800006GV</v>
          </cell>
          <cell r="B9">
            <v>8</v>
          </cell>
          <cell r="C9" t="str">
            <v>Teun Vestjens</v>
          </cell>
        </row>
        <row r="10">
          <cell r="A10" t="str">
            <v>824232FB</v>
          </cell>
          <cell r="B10">
            <v>9</v>
          </cell>
          <cell r="C10" t="str">
            <v>Mans Buurman</v>
          </cell>
        </row>
        <row r="11">
          <cell r="A11" t="str">
            <v>805457GS</v>
          </cell>
          <cell r="B11">
            <v>10</v>
          </cell>
          <cell r="C11" t="str">
            <v>Gerco Steeghs</v>
          </cell>
        </row>
        <row r="12">
          <cell r="A12" t="str">
            <v>818708LW</v>
          </cell>
          <cell r="B12">
            <v>11</v>
          </cell>
          <cell r="C12" t="str">
            <v>Serena Van Werkhoven</v>
          </cell>
        </row>
        <row r="13">
          <cell r="A13" t="str">
            <v>834011GB</v>
          </cell>
          <cell r="B13">
            <v>12</v>
          </cell>
          <cell r="C13" t="str">
            <v>Enrique Borbolla</v>
          </cell>
        </row>
        <row r="14">
          <cell r="A14" t="str">
            <v>798207VS</v>
          </cell>
          <cell r="B14">
            <v>13</v>
          </cell>
          <cell r="C14" t="str">
            <v>Jamie Schroembges</v>
          </cell>
        </row>
        <row r="15">
          <cell r="A15" t="str">
            <v>812583VK</v>
          </cell>
          <cell r="B15">
            <v>14</v>
          </cell>
          <cell r="C15" t="str">
            <v>Joep Van der Kampen</v>
          </cell>
        </row>
        <row r="16">
          <cell r="A16" t="str">
            <v>805250GB</v>
          </cell>
          <cell r="B16">
            <v>15</v>
          </cell>
          <cell r="C16" t="str">
            <v>Johan Bergs</v>
          </cell>
        </row>
        <row r="17">
          <cell r="A17" t="str">
            <v>749686LG</v>
          </cell>
          <cell r="B17">
            <v>16</v>
          </cell>
          <cell r="C17" t="str">
            <v>Chen Rich</v>
          </cell>
        </row>
        <row r="18">
          <cell r="A18" t="str">
            <v>784085HA</v>
          </cell>
          <cell r="B18">
            <v>17</v>
          </cell>
          <cell r="C18" t="str">
            <v>Elisabeth Aspen</v>
          </cell>
        </row>
        <row r="19">
          <cell r="A19" t="str">
            <v>786043FM</v>
          </cell>
          <cell r="B19">
            <v>18</v>
          </cell>
          <cell r="C19" t="str">
            <v>Jan Maly</v>
          </cell>
        </row>
        <row r="20">
          <cell r="A20" t="str">
            <v>728547GR</v>
          </cell>
          <cell r="B20">
            <v>19</v>
          </cell>
          <cell r="C20" t="str">
            <v>Miriam Ringleb</v>
          </cell>
        </row>
        <row r="21">
          <cell r="A21" t="str">
            <v>774349VK</v>
          </cell>
          <cell r="B21">
            <v>20</v>
          </cell>
          <cell r="C21" t="str">
            <v>Joep Van der Kampen</v>
          </cell>
        </row>
        <row r="22">
          <cell r="A22" t="str">
            <v>791531GK</v>
          </cell>
          <cell r="B22">
            <v>21</v>
          </cell>
          <cell r="C22" t="str">
            <v>Lars Kersten</v>
          </cell>
        </row>
        <row r="23">
          <cell r="A23" t="str">
            <v>836386AB</v>
          </cell>
          <cell r="B23">
            <v>22</v>
          </cell>
          <cell r="C23" t="str">
            <v>Jan Berben</v>
          </cell>
        </row>
        <row r="24">
          <cell r="A24" t="str">
            <v>811248GK</v>
          </cell>
          <cell r="B24">
            <v>23</v>
          </cell>
          <cell r="C24" t="str">
            <v>Lars Kersten</v>
          </cell>
        </row>
        <row r="25">
          <cell r="A25" t="str">
            <v>825009HV</v>
          </cell>
          <cell r="B25">
            <v>24</v>
          </cell>
          <cell r="C25" t="str">
            <v>Freek Vestjens</v>
          </cell>
        </row>
        <row r="26">
          <cell r="A26" t="str">
            <v>787627GS</v>
          </cell>
          <cell r="B26">
            <v>25</v>
          </cell>
          <cell r="C26" t="str">
            <v>Whitney Stinges</v>
          </cell>
        </row>
        <row r="27">
          <cell r="A27" t="str">
            <v>838443CL</v>
          </cell>
          <cell r="B27">
            <v>26</v>
          </cell>
          <cell r="C27" t="str">
            <v>Rogier Linssen</v>
          </cell>
        </row>
        <row r="28">
          <cell r="A28" t="str">
            <v>838180GB</v>
          </cell>
          <cell r="B28">
            <v>27</v>
          </cell>
          <cell r="C28" t="str">
            <v>Christel Spitters - Brans</v>
          </cell>
        </row>
        <row r="29">
          <cell r="A29" t="str">
            <v>786946GV</v>
          </cell>
          <cell r="B29">
            <v>28</v>
          </cell>
          <cell r="C29" t="str">
            <v>Freek Vestjens</v>
          </cell>
        </row>
        <row r="30">
          <cell r="A30" t="str">
            <v>781786ED</v>
          </cell>
          <cell r="B30">
            <v>29</v>
          </cell>
          <cell r="C30" t="str">
            <v>Fabienne Damen</v>
          </cell>
        </row>
        <row r="31">
          <cell r="A31" t="str">
            <v>742602CM</v>
          </cell>
          <cell r="B31">
            <v>30</v>
          </cell>
          <cell r="C31" t="str">
            <v>Henri Van Monfort</v>
          </cell>
        </row>
        <row r="32">
          <cell r="A32" t="str">
            <v>835352GR</v>
          </cell>
          <cell r="B32">
            <v>31</v>
          </cell>
          <cell r="C32" t="str">
            <v>Michiel De Ruyter</v>
          </cell>
        </row>
        <row r="33">
          <cell r="A33" t="str">
            <v>812616VG</v>
          </cell>
          <cell r="B33">
            <v>32</v>
          </cell>
          <cell r="C33" t="str">
            <v>Elke Geraedts</v>
          </cell>
        </row>
        <row r="34">
          <cell r="A34" t="str">
            <v>830219CM</v>
          </cell>
          <cell r="B34">
            <v>33</v>
          </cell>
          <cell r="C34" t="str">
            <v>Jan Maly</v>
          </cell>
        </row>
        <row r="35">
          <cell r="A35" t="str">
            <v>774351VK</v>
          </cell>
          <cell r="B35">
            <v>34</v>
          </cell>
          <cell r="C35" t="str">
            <v>Joep Van der Kampen</v>
          </cell>
        </row>
        <row r="36">
          <cell r="A36" t="str">
            <v>739310WM</v>
          </cell>
          <cell r="B36">
            <v>35</v>
          </cell>
          <cell r="C36" t="str">
            <v>Lynn Meijers</v>
          </cell>
        </row>
        <row r="37">
          <cell r="A37" t="str">
            <v>800004GV</v>
          </cell>
          <cell r="B37">
            <v>36</v>
          </cell>
          <cell r="C37" t="str">
            <v>Teun Vestjens</v>
          </cell>
        </row>
        <row r="38">
          <cell r="A38" t="str">
            <v>839379ZM</v>
          </cell>
          <cell r="B38">
            <v>37</v>
          </cell>
          <cell r="C38" t="str">
            <v>Jan Maly</v>
          </cell>
        </row>
        <row r="39">
          <cell r="A39" t="str">
            <v>677482CD</v>
          </cell>
          <cell r="B39">
            <v>38</v>
          </cell>
          <cell r="C39" t="str">
            <v>Sharon Van Daal</v>
          </cell>
        </row>
        <row r="40">
          <cell r="A40" t="str">
            <v>832058IM</v>
          </cell>
          <cell r="B40">
            <v>39</v>
          </cell>
          <cell r="C40" t="str">
            <v>Sef Van Montfort</v>
          </cell>
        </row>
        <row r="41">
          <cell r="A41" t="str">
            <v>722425VE</v>
          </cell>
          <cell r="B41">
            <v>40</v>
          </cell>
          <cell r="C41" t="str">
            <v>Jörn Emschove</v>
          </cell>
        </row>
        <row r="42">
          <cell r="A42" t="str">
            <v>759563FB</v>
          </cell>
          <cell r="B42">
            <v>41</v>
          </cell>
          <cell r="C42" t="str">
            <v>Robert Bole</v>
          </cell>
        </row>
        <row r="43">
          <cell r="A43" t="str">
            <v>839583GR</v>
          </cell>
          <cell r="B43">
            <v>42</v>
          </cell>
          <cell r="C43" t="str">
            <v>Michiel De Ruyter</v>
          </cell>
        </row>
        <row r="44">
          <cell r="A44" t="str">
            <v>775209GD</v>
          </cell>
          <cell r="B44">
            <v>43</v>
          </cell>
          <cell r="C44" t="str">
            <v>Petra Van Dijck - Claessens</v>
          </cell>
        </row>
        <row r="45">
          <cell r="A45" t="str">
            <v>828584HB</v>
          </cell>
          <cell r="B45">
            <v>44</v>
          </cell>
          <cell r="C45" t="str">
            <v>Johan Bergs</v>
          </cell>
        </row>
        <row r="46">
          <cell r="A46" t="str">
            <v>822962CG</v>
          </cell>
          <cell r="B46">
            <v>45</v>
          </cell>
          <cell r="C46" t="str">
            <v>Elke Geraedts</v>
          </cell>
        </row>
        <row r="47">
          <cell r="A47" t="str">
            <v>784795HJ</v>
          </cell>
          <cell r="B47">
            <v>46</v>
          </cell>
          <cell r="C47" t="str">
            <v>Paul Janssen</v>
          </cell>
        </row>
        <row r="48">
          <cell r="A48" t="str">
            <v>833298FH</v>
          </cell>
          <cell r="B48">
            <v>47</v>
          </cell>
          <cell r="C48" t="str">
            <v>Wiel Heber</v>
          </cell>
        </row>
        <row r="49">
          <cell r="A49" t="str">
            <v>775020VK</v>
          </cell>
          <cell r="B49">
            <v>48</v>
          </cell>
          <cell r="C49" t="str">
            <v>Lars Kersten</v>
          </cell>
        </row>
        <row r="50">
          <cell r="A50" t="str">
            <v>805867GB</v>
          </cell>
          <cell r="B50">
            <v>49</v>
          </cell>
          <cell r="C50" t="str">
            <v>Mans Buurman</v>
          </cell>
        </row>
        <row r="51">
          <cell r="A51" t="str">
            <v>774994VE</v>
          </cell>
          <cell r="B51">
            <v>50</v>
          </cell>
          <cell r="C51" t="str">
            <v>Jörn Emschove</v>
          </cell>
        </row>
        <row r="52">
          <cell r="A52" t="str">
            <v>713187FL</v>
          </cell>
          <cell r="B52">
            <v>51</v>
          </cell>
          <cell r="C52" t="str">
            <v>Nadine Latiers</v>
          </cell>
        </row>
        <row r="53">
          <cell r="A53" t="str">
            <v>744067GC</v>
          </cell>
          <cell r="B53">
            <v>52</v>
          </cell>
          <cell r="C53" t="str">
            <v>Petra Coppus</v>
          </cell>
        </row>
        <row r="54">
          <cell r="A54" t="str">
            <v>792026HL</v>
          </cell>
          <cell r="B54">
            <v>53</v>
          </cell>
          <cell r="C54" t="str">
            <v>Anne-martine Van Liere</v>
          </cell>
        </row>
        <row r="55">
          <cell r="A55" t="str">
            <v>805249GB</v>
          </cell>
          <cell r="B55">
            <v>54</v>
          </cell>
          <cell r="C55" t="str">
            <v>Johan Bergs</v>
          </cell>
        </row>
        <row r="56">
          <cell r="A56" t="str">
            <v>801687AH</v>
          </cell>
          <cell r="B56">
            <v>55</v>
          </cell>
          <cell r="C56" t="str">
            <v>Yannick Hendrikx</v>
          </cell>
        </row>
        <row r="57">
          <cell r="A57" t="str">
            <v>837960FV</v>
          </cell>
          <cell r="B57">
            <v>56</v>
          </cell>
          <cell r="C57" t="str">
            <v>Freek Vestjens</v>
          </cell>
        </row>
        <row r="58">
          <cell r="A58" t="str">
            <v>838445HL</v>
          </cell>
          <cell r="B58">
            <v>57</v>
          </cell>
          <cell r="C58" t="str">
            <v>Rogier Linssen</v>
          </cell>
        </row>
        <row r="59">
          <cell r="A59" t="str">
            <v>827260ZE</v>
          </cell>
          <cell r="B59">
            <v>58</v>
          </cell>
          <cell r="C59" t="str">
            <v>Dennis Evertse</v>
          </cell>
        </row>
        <row r="60">
          <cell r="A60" t="str">
            <v>815438MR</v>
          </cell>
          <cell r="B60">
            <v>59</v>
          </cell>
          <cell r="C60" t="str">
            <v>Michiel De Ruyter</v>
          </cell>
        </row>
        <row r="61">
          <cell r="A61" t="str">
            <v>838177GB</v>
          </cell>
          <cell r="B61">
            <v>60</v>
          </cell>
          <cell r="C61" t="str">
            <v>Christel Spitters - Brans</v>
          </cell>
        </row>
        <row r="62">
          <cell r="A62" t="str">
            <v>821606ZV</v>
          </cell>
          <cell r="B62">
            <v>61</v>
          </cell>
          <cell r="C62" t="str">
            <v>Freek Vestjens</v>
          </cell>
        </row>
        <row r="63">
          <cell r="A63" t="str">
            <v>739311WM</v>
          </cell>
          <cell r="B63">
            <v>62</v>
          </cell>
          <cell r="C63" t="str">
            <v>Lynn Meijers</v>
          </cell>
        </row>
        <row r="64">
          <cell r="A64" t="str">
            <v>833097GW</v>
          </cell>
          <cell r="B64">
            <v>63</v>
          </cell>
          <cell r="C64" t="str">
            <v>Renee De Weert</v>
          </cell>
        </row>
        <row r="65">
          <cell r="A65" t="str">
            <v>780602CA</v>
          </cell>
          <cell r="B65">
            <v>64</v>
          </cell>
          <cell r="C65" t="str">
            <v>Martien Amendt</v>
          </cell>
        </row>
        <row r="66">
          <cell r="A66" t="str">
            <v>835842FE</v>
          </cell>
          <cell r="B66">
            <v>65</v>
          </cell>
          <cell r="C66" t="str">
            <v>Dennis Evertse</v>
          </cell>
        </row>
        <row r="67">
          <cell r="A67" t="str">
            <v>838614EW</v>
          </cell>
          <cell r="B67">
            <v>66</v>
          </cell>
          <cell r="C67" t="str">
            <v>Renee De Weert</v>
          </cell>
        </row>
        <row r="68">
          <cell r="A68" t="str">
            <v>820501HV</v>
          </cell>
          <cell r="B68">
            <v>67</v>
          </cell>
          <cell r="C68" t="str">
            <v>Teun Vestjens</v>
          </cell>
        </row>
        <row r="69">
          <cell r="A69" t="str">
            <v>776934GD</v>
          </cell>
          <cell r="B69">
            <v>68</v>
          </cell>
          <cell r="C69" t="str">
            <v>Petra Van Dijck - Claessens</v>
          </cell>
        </row>
        <row r="70">
          <cell r="A70" t="str">
            <v>749184GL</v>
          </cell>
          <cell r="B70">
            <v>69</v>
          </cell>
          <cell r="C70" t="str">
            <v>Anne-martine Van Liere</v>
          </cell>
        </row>
        <row r="71">
          <cell r="A71" t="str">
            <v>812212TI</v>
          </cell>
          <cell r="B71">
            <v>70</v>
          </cell>
          <cell r="C71" t="str">
            <v>Erik Ickenroth</v>
          </cell>
        </row>
        <row r="72">
          <cell r="A72" t="str">
            <v>824534EM</v>
          </cell>
          <cell r="B72">
            <v>71</v>
          </cell>
          <cell r="C72" t="str">
            <v>Janine Maassen</v>
          </cell>
        </row>
        <row r="73">
          <cell r="A73" t="str">
            <v>833095EW</v>
          </cell>
          <cell r="B73">
            <v>72</v>
          </cell>
          <cell r="C73" t="str">
            <v>Renee De Weert</v>
          </cell>
        </row>
        <row r="74">
          <cell r="A74" t="str">
            <v>833798NB</v>
          </cell>
          <cell r="B74">
            <v>73</v>
          </cell>
          <cell r="C74" t="str">
            <v>Enrique Borbolla</v>
          </cell>
        </row>
        <row r="75">
          <cell r="A75" t="str">
            <v>466819LH</v>
          </cell>
          <cell r="B75">
            <v>74</v>
          </cell>
          <cell r="C75" t="str">
            <v>Roy Hendriks</v>
          </cell>
        </row>
        <row r="76">
          <cell r="A76" t="str">
            <v>784525ZM</v>
          </cell>
          <cell r="B76">
            <v>75</v>
          </cell>
          <cell r="C76" t="str">
            <v>Kim Mestrom</v>
          </cell>
        </row>
        <row r="77">
          <cell r="A77" t="str">
            <v>837696GB</v>
          </cell>
          <cell r="B77">
            <v>76</v>
          </cell>
          <cell r="C77" t="str">
            <v>Finn Boerekamp</v>
          </cell>
        </row>
        <row r="78">
          <cell r="A78" t="str">
            <v>769747UM</v>
          </cell>
          <cell r="B78">
            <v>77</v>
          </cell>
          <cell r="C78" t="str">
            <v>Lynn Meijers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LDEN"/>
      <sheetName val="ROGGEL"/>
      <sheetName val="HEIBLOEM"/>
    </sheetNames>
    <sheetDataSet>
      <sheetData sheetId="0" refreshError="1"/>
      <sheetData sheetId="1" refreshError="1">
        <row r="1">
          <cell r="A1" t="str">
            <v>738396EM</v>
          </cell>
          <cell r="B1">
            <v>1</v>
          </cell>
          <cell r="C1" t="str">
            <v>Maikel van Mierlo</v>
          </cell>
          <cell r="D1" t="str">
            <v>Edelmanfee</v>
          </cell>
        </row>
        <row r="2">
          <cell r="A2" t="str">
            <v>798225DW</v>
          </cell>
          <cell r="B2">
            <v>2</v>
          </cell>
          <cell r="C2" t="str">
            <v>Kimberley  Winsingh</v>
          </cell>
          <cell r="D2" t="str">
            <v>Dusty</v>
          </cell>
        </row>
        <row r="3">
          <cell r="A3" t="str">
            <v>681058AP</v>
          </cell>
          <cell r="B3">
            <v>3</v>
          </cell>
          <cell r="C3" t="str">
            <v>Luc  Poels</v>
          </cell>
          <cell r="D3" t="str">
            <v>Ashmir</v>
          </cell>
        </row>
        <row r="4">
          <cell r="A4" t="str">
            <v>836537GV</v>
          </cell>
          <cell r="B4">
            <v>4</v>
          </cell>
          <cell r="C4" t="str">
            <v>Teun  Vestjens</v>
          </cell>
          <cell r="D4" t="str">
            <v>Game du Keske</v>
          </cell>
        </row>
        <row r="5">
          <cell r="A5" t="str">
            <v>836235LM</v>
          </cell>
          <cell r="B5">
            <v>5</v>
          </cell>
          <cell r="C5" t="str">
            <v>Joost  Martens</v>
          </cell>
          <cell r="D5" t="str">
            <v xml:space="preserve">La boom </v>
          </cell>
        </row>
        <row r="6">
          <cell r="A6" t="str">
            <v>770031GJ</v>
          </cell>
          <cell r="B6">
            <v>6</v>
          </cell>
          <cell r="C6" t="str">
            <v>Jan  Janssen</v>
          </cell>
          <cell r="D6" t="str">
            <v>Go Fast</v>
          </cell>
        </row>
        <row r="7">
          <cell r="A7" t="str">
            <v>823262DS</v>
          </cell>
          <cell r="B7">
            <v>7</v>
          </cell>
          <cell r="C7" t="str">
            <v>Beau  Schuttelaar</v>
          </cell>
          <cell r="D7" t="str">
            <v>Drogba</v>
          </cell>
        </row>
        <row r="8">
          <cell r="A8" t="str">
            <v>814259DS</v>
          </cell>
          <cell r="B8">
            <v>8</v>
          </cell>
          <cell r="C8" t="str">
            <v>Rens  Spreuwenberg</v>
          </cell>
          <cell r="D8" t="str">
            <v>Deauville</v>
          </cell>
        </row>
        <row r="9">
          <cell r="A9" t="str">
            <v>778899CS</v>
          </cell>
          <cell r="B9">
            <v>9</v>
          </cell>
          <cell r="C9" t="str">
            <v>Beau  Schuttelaar</v>
          </cell>
          <cell r="D9" t="str">
            <v>Caretino</v>
          </cell>
        </row>
        <row r="10">
          <cell r="A10" t="str">
            <v>746723FL</v>
          </cell>
          <cell r="B10">
            <v>10</v>
          </cell>
          <cell r="C10" t="str">
            <v>Anne-martine van Liere</v>
          </cell>
          <cell r="D10" t="str">
            <v>Flinstone</v>
          </cell>
        </row>
        <row r="11">
          <cell r="A11" t="str">
            <v>757079CH</v>
          </cell>
          <cell r="B11">
            <v>11</v>
          </cell>
          <cell r="C11" t="str">
            <v>Wiel  Heber</v>
          </cell>
          <cell r="D11" t="str">
            <v>Cascasa</v>
          </cell>
        </row>
        <row r="12">
          <cell r="A12" t="str">
            <v>833091DW</v>
          </cell>
          <cell r="B12">
            <v>12</v>
          </cell>
          <cell r="C12" t="str">
            <v>Renee de Weert</v>
          </cell>
          <cell r="D12" t="str">
            <v>Diablo</v>
          </cell>
        </row>
        <row r="13">
          <cell r="A13" t="str">
            <v>744988GP</v>
          </cell>
          <cell r="B13">
            <v>13</v>
          </cell>
          <cell r="C13" t="str">
            <v>Ellis  Pex</v>
          </cell>
          <cell r="D13" t="str">
            <v>Gently</v>
          </cell>
        </row>
        <row r="14">
          <cell r="A14" t="str">
            <v>836172FK</v>
          </cell>
          <cell r="B14">
            <v>14</v>
          </cell>
          <cell r="C14" t="str">
            <v>Pieter  Keunen</v>
          </cell>
          <cell r="D14" t="str">
            <v>Fernet VM</v>
          </cell>
        </row>
        <row r="15">
          <cell r="A15" t="str">
            <v>811246GK</v>
          </cell>
          <cell r="B15">
            <v>15</v>
          </cell>
          <cell r="C15" t="str">
            <v>Lars  Kersten</v>
          </cell>
          <cell r="D15" t="str">
            <v>Genua</v>
          </cell>
        </row>
        <row r="16">
          <cell r="A16" t="str">
            <v>833099HW</v>
          </cell>
          <cell r="B16">
            <v>16</v>
          </cell>
          <cell r="C16" t="str">
            <v>Renee de Weert</v>
          </cell>
          <cell r="D16" t="str">
            <v>For Ever</v>
          </cell>
        </row>
        <row r="17">
          <cell r="A17" t="str">
            <v>668908DJ</v>
          </cell>
          <cell r="B17">
            <v>17</v>
          </cell>
          <cell r="C17" t="str">
            <v>Ruud  Jaspers</v>
          </cell>
          <cell r="D17" t="str">
            <v>Dame</v>
          </cell>
        </row>
        <row r="18">
          <cell r="A18" t="str">
            <v>798226FW</v>
          </cell>
          <cell r="B18">
            <v>18</v>
          </cell>
          <cell r="C18" t="str">
            <v>Kimberley  Winsingh</v>
          </cell>
          <cell r="D18" t="str">
            <v>Flying Dream</v>
          </cell>
        </row>
        <row r="19">
          <cell r="A19" t="str">
            <v>814248IM</v>
          </cell>
          <cell r="B19">
            <v>19</v>
          </cell>
          <cell r="C19" t="str">
            <v>Tom  Martens</v>
          </cell>
          <cell r="D19" t="str">
            <v>Incaro LS</v>
          </cell>
        </row>
        <row r="20">
          <cell r="A20" t="str">
            <v>795936FH</v>
          </cell>
          <cell r="B20">
            <v>20</v>
          </cell>
          <cell r="C20" t="str">
            <v>Wiel  Heber</v>
          </cell>
          <cell r="D20" t="str">
            <v>Fellow</v>
          </cell>
        </row>
        <row r="21">
          <cell r="A21" t="str">
            <v>668710CK</v>
          </cell>
          <cell r="B21">
            <v>21</v>
          </cell>
          <cell r="C21" t="str">
            <v>Luuk van den Kerkhof</v>
          </cell>
          <cell r="D21" t="str">
            <v>Cizette B</v>
          </cell>
        </row>
        <row r="22">
          <cell r="A22" t="str">
            <v>827136DS</v>
          </cell>
          <cell r="B22">
            <v>22</v>
          </cell>
          <cell r="C22" t="str">
            <v>Kim  Sturme</v>
          </cell>
          <cell r="D22" t="str">
            <v>Dalisca</v>
          </cell>
        </row>
        <row r="23">
          <cell r="A23" t="str">
            <v>792861KK</v>
          </cell>
          <cell r="B23">
            <v>23</v>
          </cell>
          <cell r="C23" t="str">
            <v>Lars  Kersten</v>
          </cell>
          <cell r="D23" t="str">
            <v>kaddee van de knuffel</v>
          </cell>
        </row>
        <row r="24">
          <cell r="A24" t="str">
            <v>808174FB</v>
          </cell>
          <cell r="B24">
            <v>24</v>
          </cell>
          <cell r="C24" t="str">
            <v>Monique van den Broek</v>
          </cell>
          <cell r="D24" t="str">
            <v>Footloose HBC</v>
          </cell>
        </row>
        <row r="25">
          <cell r="A25" t="str">
            <v>615770CM</v>
          </cell>
          <cell r="B25">
            <v>25</v>
          </cell>
          <cell r="C25" t="str">
            <v>Paul van Montfort</v>
          </cell>
          <cell r="D25" t="str">
            <v>Collin Z</v>
          </cell>
        </row>
        <row r="26">
          <cell r="A26" t="str">
            <v>579758AM</v>
          </cell>
          <cell r="B26">
            <v>26</v>
          </cell>
          <cell r="C26" t="str">
            <v>Caroline  Manders</v>
          </cell>
          <cell r="D26" t="str">
            <v>Avanti D</v>
          </cell>
        </row>
        <row r="27">
          <cell r="A27" t="str">
            <v>809546KK</v>
          </cell>
          <cell r="B27">
            <v>27</v>
          </cell>
          <cell r="C27" t="str">
            <v>Niels  Knape</v>
          </cell>
          <cell r="D27" t="str">
            <v>Farezzo</v>
          </cell>
        </row>
        <row r="28">
          <cell r="A28" t="str">
            <v>812518QB</v>
          </cell>
          <cell r="B28">
            <v>28</v>
          </cell>
          <cell r="C28" t="str">
            <v>Monique van den Broek</v>
          </cell>
          <cell r="D28" t="str">
            <v>Quintera</v>
          </cell>
        </row>
        <row r="29">
          <cell r="A29" t="str">
            <v>828946DS</v>
          </cell>
          <cell r="B29">
            <v>29</v>
          </cell>
          <cell r="C29" t="str">
            <v>John  Steeghs</v>
          </cell>
          <cell r="D29" t="str">
            <v>Didane</v>
          </cell>
        </row>
        <row r="30">
          <cell r="A30" t="str">
            <v>671246EP</v>
          </cell>
          <cell r="B30">
            <v>30</v>
          </cell>
          <cell r="C30" t="str">
            <v>Anne - Marie  Poels</v>
          </cell>
          <cell r="D30" t="str">
            <v>Ediamo</v>
          </cell>
        </row>
        <row r="31">
          <cell r="A31" t="str">
            <v>823136FH</v>
          </cell>
          <cell r="B31">
            <v>31</v>
          </cell>
          <cell r="C31" t="str">
            <v>Gert-Jan  Hubrechts</v>
          </cell>
          <cell r="D31" t="str">
            <v>Fiola</v>
          </cell>
        </row>
        <row r="32">
          <cell r="A32" t="str">
            <v>836173GK</v>
          </cell>
          <cell r="B32">
            <v>32</v>
          </cell>
          <cell r="C32" t="str">
            <v>Pieter  Keunen</v>
          </cell>
          <cell r="D32" t="str">
            <v>Godyno</v>
          </cell>
        </row>
        <row r="33">
          <cell r="A33" t="str">
            <v>836133WH</v>
          </cell>
          <cell r="B33">
            <v>33</v>
          </cell>
          <cell r="C33" t="str">
            <v>Michel  Hendrix</v>
          </cell>
          <cell r="D33" t="str">
            <v>Fereusa</v>
          </cell>
        </row>
        <row r="34">
          <cell r="A34" t="str">
            <v>836383VM</v>
          </cell>
          <cell r="B34">
            <v>34</v>
          </cell>
          <cell r="C34" t="str">
            <v>Nicole  Mestrom</v>
          </cell>
          <cell r="D34" t="str">
            <v xml:space="preserve">Vanessa des Hayettes </v>
          </cell>
        </row>
        <row r="35">
          <cell r="A35" t="str">
            <v>836391KM</v>
          </cell>
          <cell r="B35">
            <v>35</v>
          </cell>
          <cell r="C35" t="str">
            <v>Nicole  Mestrom</v>
          </cell>
          <cell r="D35" t="str">
            <v>Katanga van het Dingeshof</v>
          </cell>
        </row>
        <row r="36">
          <cell r="A36" t="str">
            <v>748266NK</v>
          </cell>
          <cell r="B36">
            <v>36</v>
          </cell>
          <cell r="C36" t="str">
            <v>Robby  Krowoza</v>
          </cell>
          <cell r="D36" t="str">
            <v>Nyons Z</v>
          </cell>
        </row>
        <row r="37">
          <cell r="A37" t="str">
            <v>808539JG</v>
          </cell>
          <cell r="B37">
            <v>37</v>
          </cell>
          <cell r="C37" t="str">
            <v>Elke  Geraedts</v>
          </cell>
          <cell r="D37" t="str">
            <v>JK Horsetrucks Cheere Leader</v>
          </cell>
        </row>
        <row r="38">
          <cell r="A38" t="str">
            <v>773849GT</v>
          </cell>
          <cell r="B38">
            <v>38</v>
          </cell>
          <cell r="C38" t="str">
            <v>Liz  Theelen</v>
          </cell>
          <cell r="D38" t="str">
            <v>Gada</v>
          </cell>
        </row>
        <row r="39">
          <cell r="A39" t="str">
            <v>835930CL</v>
          </cell>
          <cell r="B39">
            <v>39</v>
          </cell>
          <cell r="C39" t="str">
            <v>Oda Charlotte  Lyngvar</v>
          </cell>
          <cell r="D39" t="str">
            <v>Catch me Proosthof Z</v>
          </cell>
        </row>
        <row r="40">
          <cell r="A40" t="str">
            <v>718857EP</v>
          </cell>
          <cell r="B40">
            <v>40</v>
          </cell>
          <cell r="C40" t="str">
            <v>Aniek  Poels</v>
          </cell>
          <cell r="D40" t="str">
            <v>Eolita S</v>
          </cell>
        </row>
        <row r="41">
          <cell r="A41" t="str">
            <v>836320GS</v>
          </cell>
          <cell r="B41">
            <v>41</v>
          </cell>
          <cell r="C41" t="str">
            <v>John  Steeghs</v>
          </cell>
          <cell r="D41" t="str">
            <v>Goblin</v>
          </cell>
        </row>
        <row r="42">
          <cell r="A42" t="str">
            <v>835405GM</v>
          </cell>
          <cell r="B42">
            <v>42</v>
          </cell>
          <cell r="C42" t="str">
            <v>Joost  Martens</v>
          </cell>
          <cell r="D42" t="str">
            <v>Goedhart</v>
          </cell>
        </row>
        <row r="43">
          <cell r="A43" t="str">
            <v>828607GT</v>
          </cell>
          <cell r="B43">
            <v>43</v>
          </cell>
          <cell r="C43" t="str">
            <v>Rebekah Van  Tiel</v>
          </cell>
          <cell r="D43" t="str">
            <v>Jolien van t Vennehof</v>
          </cell>
        </row>
        <row r="44">
          <cell r="A44" t="str">
            <v>746180FV</v>
          </cell>
          <cell r="B44">
            <v>44</v>
          </cell>
          <cell r="C44" t="str">
            <v>Teun  Vestjens</v>
          </cell>
          <cell r="D44" t="str">
            <v>Fiwalda</v>
          </cell>
        </row>
        <row r="45">
          <cell r="A45" t="str">
            <v>826976FM</v>
          </cell>
          <cell r="B45">
            <v>45</v>
          </cell>
          <cell r="C45" t="str">
            <v>Joost  Martens</v>
          </cell>
          <cell r="D45" t="str">
            <v>Florette</v>
          </cell>
        </row>
        <row r="46">
          <cell r="A46" t="str">
            <v>828685ZS</v>
          </cell>
          <cell r="B46">
            <v>46</v>
          </cell>
          <cell r="C46" t="str">
            <v>Rens  Spreuwenberg</v>
          </cell>
          <cell r="D46" t="str">
            <v>Zarah</v>
          </cell>
        </row>
        <row r="47">
          <cell r="A47" t="str">
            <v>803819GK</v>
          </cell>
          <cell r="B47">
            <v>47</v>
          </cell>
          <cell r="C47" t="str">
            <v>Lars  Kersten</v>
          </cell>
          <cell r="D47" t="str">
            <v>Giwana</v>
          </cell>
        </row>
        <row r="48">
          <cell r="A48" t="str">
            <v>794210FR</v>
          </cell>
          <cell r="B48">
            <v>48</v>
          </cell>
          <cell r="C48" t="str">
            <v>Michiel de Ruyter</v>
          </cell>
          <cell r="D48" t="str">
            <v xml:space="preserve">Felix </v>
          </cell>
        </row>
        <row r="49">
          <cell r="A49" t="str">
            <v>749182GL</v>
          </cell>
          <cell r="B49">
            <v>49</v>
          </cell>
          <cell r="C49" t="str">
            <v>Anne-martine van Liere</v>
          </cell>
          <cell r="D49" t="str">
            <v>Gilithyia vls</v>
          </cell>
        </row>
        <row r="50">
          <cell r="A50" t="str">
            <v>833098FW</v>
          </cell>
          <cell r="B50">
            <v>50</v>
          </cell>
          <cell r="C50" t="str">
            <v>Renee de Weert</v>
          </cell>
          <cell r="D50" t="str">
            <v>Fiona</v>
          </cell>
        </row>
        <row r="51">
          <cell r="A51" t="str">
            <v>742934GA</v>
          </cell>
          <cell r="B51">
            <v>51</v>
          </cell>
          <cell r="C51" t="str">
            <v>Martien  Amendt</v>
          </cell>
          <cell r="D51" t="str">
            <v>Goblet</v>
          </cell>
        </row>
        <row r="52">
          <cell r="A52" t="str">
            <v>754776CG</v>
          </cell>
          <cell r="B52">
            <v>52</v>
          </cell>
          <cell r="C52" t="str">
            <v>Fien van de Goor</v>
          </cell>
          <cell r="D52" t="str">
            <v>Cassirinne S Z</v>
          </cell>
        </row>
        <row r="53">
          <cell r="A53" t="str">
            <v>822029GK</v>
          </cell>
          <cell r="B53">
            <v>53</v>
          </cell>
          <cell r="C53" t="str">
            <v>Niels  Knape</v>
          </cell>
          <cell r="D53" t="str">
            <v>Garibaldi</v>
          </cell>
        </row>
        <row r="54">
          <cell r="A54" t="str">
            <v>775459CP</v>
          </cell>
          <cell r="B54">
            <v>54</v>
          </cell>
          <cell r="C54" t="str">
            <v>Lisanne van de Pasch</v>
          </cell>
          <cell r="D54" t="str">
            <v>Chapeau Z</v>
          </cell>
        </row>
        <row r="55">
          <cell r="A55" t="str">
            <v>751840FV</v>
          </cell>
          <cell r="B55">
            <v>55</v>
          </cell>
          <cell r="C55" t="str">
            <v>Teun  Vestjens</v>
          </cell>
          <cell r="D55" t="str">
            <v>Felice</v>
          </cell>
        </row>
        <row r="56">
          <cell r="A56" t="str">
            <v>665420BM</v>
          </cell>
          <cell r="B56">
            <v>56</v>
          </cell>
          <cell r="C56" t="str">
            <v>Caroline  Manders</v>
          </cell>
          <cell r="D56" t="str">
            <v>Balea Forlani Z</v>
          </cell>
        </row>
        <row r="57">
          <cell r="A57" t="str">
            <v>639944DW</v>
          </cell>
          <cell r="B57">
            <v>57</v>
          </cell>
          <cell r="C57" t="str">
            <v>Desi  Wilmsen</v>
          </cell>
          <cell r="D57" t="str">
            <v>Dawn</v>
          </cell>
        </row>
        <row r="58">
          <cell r="A58" t="str">
            <v>824843TR</v>
          </cell>
          <cell r="B58">
            <v>58</v>
          </cell>
          <cell r="C58" t="str">
            <v>Michiel de Ruyter</v>
          </cell>
          <cell r="D58" t="str">
            <v>Tequilla from Second Life Z</v>
          </cell>
        </row>
        <row r="59">
          <cell r="A59" t="str">
            <v>733725FP</v>
          </cell>
          <cell r="B59">
            <v>59</v>
          </cell>
          <cell r="C59" t="str">
            <v>Lisanne van de Pasch</v>
          </cell>
          <cell r="D59" t="str">
            <v>Faya</v>
          </cell>
        </row>
        <row r="60">
          <cell r="A60" t="str">
            <v>829145HS</v>
          </cell>
          <cell r="B60">
            <v>60</v>
          </cell>
          <cell r="C60" t="str">
            <v>Rens  Spreuwenberg</v>
          </cell>
          <cell r="D60" t="str">
            <v>Hermine</v>
          </cell>
        </row>
        <row r="61">
          <cell r="A61" t="str">
            <v>758133GP</v>
          </cell>
          <cell r="B61">
            <v>61</v>
          </cell>
          <cell r="C61" t="str">
            <v>Sem van de Pas</v>
          </cell>
          <cell r="D61" t="str">
            <v>Galaxy</v>
          </cell>
        </row>
        <row r="62">
          <cell r="A62" t="str">
            <v>740382RT</v>
          </cell>
          <cell r="B62">
            <v>62</v>
          </cell>
          <cell r="C62" t="str">
            <v>Tanja  Torgilsman-van Bakel</v>
          </cell>
          <cell r="D62" t="str">
            <v>Rosa</v>
          </cell>
        </row>
        <row r="63">
          <cell r="A63" t="str">
            <v>815185EV</v>
          </cell>
          <cell r="B63">
            <v>63</v>
          </cell>
          <cell r="C63" t="str">
            <v>Teun  Vestjens</v>
          </cell>
          <cell r="D63" t="str">
            <v>Eltjade S</v>
          </cell>
        </row>
        <row r="64">
          <cell r="A64" t="str">
            <v>834061DS</v>
          </cell>
          <cell r="B64">
            <v>64</v>
          </cell>
          <cell r="C64" t="str">
            <v>John  Steeghs</v>
          </cell>
          <cell r="D64" t="str">
            <v>Delvin</v>
          </cell>
        </row>
        <row r="65">
          <cell r="A65" t="str">
            <v>831476SR</v>
          </cell>
          <cell r="B65">
            <v>65</v>
          </cell>
          <cell r="C65" t="str">
            <v>Michiel de Ruyter</v>
          </cell>
          <cell r="D65" t="str">
            <v>Simply the best della cometa</v>
          </cell>
        </row>
        <row r="66">
          <cell r="A66" t="str">
            <v>752780FM</v>
          </cell>
          <cell r="B66">
            <v>66</v>
          </cell>
          <cell r="C66" t="str">
            <v>Maikel van Mierlo</v>
          </cell>
          <cell r="D66" t="str">
            <v>Follow up</v>
          </cell>
        </row>
        <row r="67">
          <cell r="A67" t="str">
            <v>641480DB</v>
          </cell>
          <cell r="B67">
            <v>67</v>
          </cell>
          <cell r="C67" t="str">
            <v>Erwin  Bos</v>
          </cell>
          <cell r="D67" t="str">
            <v>Don t ask</v>
          </cell>
        </row>
        <row r="68">
          <cell r="A68" t="str">
            <v>779325fb</v>
          </cell>
          <cell r="B68">
            <v>68</v>
          </cell>
          <cell r="C68" t="str">
            <v>Rob van Bussel</v>
          </cell>
          <cell r="D68" t="str">
            <v>From Heidi</v>
          </cell>
        </row>
        <row r="69">
          <cell r="A69" t="str">
            <v>836389AM</v>
          </cell>
          <cell r="B69">
            <v>69</v>
          </cell>
          <cell r="C69" t="str">
            <v>Nicole  Mestrom</v>
          </cell>
          <cell r="D69" t="str">
            <v>Alfonsine manciais</v>
          </cell>
        </row>
        <row r="70">
          <cell r="A70" t="str">
            <v>668190MD</v>
          </cell>
          <cell r="B70">
            <v>70</v>
          </cell>
          <cell r="C70" t="str">
            <v>Loes  Dierker</v>
          </cell>
          <cell r="D70" t="str">
            <v>Mazzeltoff</v>
          </cell>
        </row>
        <row r="71">
          <cell r="A71" t="str">
            <v>643755DM</v>
          </cell>
          <cell r="B71">
            <v>71</v>
          </cell>
          <cell r="C71" t="str">
            <v>Marielle  Manders</v>
          </cell>
          <cell r="D71" t="str">
            <v>Daros</v>
          </cell>
        </row>
        <row r="72">
          <cell r="A72" t="str">
            <v>706684EJ</v>
          </cell>
          <cell r="B72">
            <v>72</v>
          </cell>
          <cell r="C72" t="str">
            <v>Jan  Janssen</v>
          </cell>
          <cell r="D72" t="str">
            <v>Europe</v>
          </cell>
        </row>
        <row r="73">
          <cell r="A73" t="str">
            <v>652232LM</v>
          </cell>
          <cell r="B73">
            <v>73</v>
          </cell>
          <cell r="C73" t="str">
            <v>Juliette van Montfort</v>
          </cell>
          <cell r="D73" t="str">
            <v>Leonardo Z</v>
          </cell>
        </row>
        <row r="74">
          <cell r="A74" t="str">
            <v>786541FS</v>
          </cell>
          <cell r="B74">
            <v>74</v>
          </cell>
          <cell r="C74" t="str">
            <v>Kristine  Seierstad</v>
          </cell>
          <cell r="D74" t="str">
            <v>Fitty Faline C</v>
          </cell>
        </row>
        <row r="75">
          <cell r="A75" t="str">
            <v>815146FA</v>
          </cell>
          <cell r="B75">
            <v>75</v>
          </cell>
          <cell r="C75" t="str">
            <v>Martien  Amendt</v>
          </cell>
          <cell r="D75" t="str">
            <v>Full Wish T</v>
          </cell>
        </row>
        <row r="76">
          <cell r="A76" t="str">
            <v>744427LP</v>
          </cell>
          <cell r="B76">
            <v>76</v>
          </cell>
          <cell r="C76" t="str">
            <v>Valerie  Pex</v>
          </cell>
          <cell r="D76" t="str">
            <v>Lexington</v>
          </cell>
        </row>
        <row r="77">
          <cell r="A77" t="str">
            <v>597788NW</v>
          </cell>
          <cell r="B77">
            <v>77</v>
          </cell>
          <cell r="C77" t="str">
            <v>Luc  Willemsen</v>
          </cell>
          <cell r="D77" t="str">
            <v>Nannette Z</v>
          </cell>
        </row>
        <row r="78">
          <cell r="A78" t="str">
            <v>813143GB</v>
          </cell>
          <cell r="B78">
            <v>78</v>
          </cell>
          <cell r="C78" t="str">
            <v>Tanja  Torgilsman-van Bakel</v>
          </cell>
          <cell r="D78" t="str">
            <v>Giaantje</v>
          </cell>
        </row>
        <row r="79">
          <cell r="A79" t="str">
            <v>728075FG</v>
          </cell>
          <cell r="B79">
            <v>79</v>
          </cell>
          <cell r="C79" t="str">
            <v>Michael  Grijmans</v>
          </cell>
          <cell r="D79" t="str">
            <v>Fox SW</v>
          </cell>
        </row>
        <row r="80">
          <cell r="A80" t="str">
            <v>745237TH</v>
          </cell>
          <cell r="B80">
            <v>80</v>
          </cell>
          <cell r="C80" t="str">
            <v>Rik  Haves</v>
          </cell>
          <cell r="D80" t="str">
            <v>Tiens Key</v>
          </cell>
        </row>
        <row r="81">
          <cell r="A81" t="str">
            <v>832058IM</v>
          </cell>
          <cell r="B81">
            <v>81</v>
          </cell>
          <cell r="C81" t="str">
            <v>Sef van Montfort</v>
          </cell>
          <cell r="D81" t="str">
            <v>I Chique is mich dat Z</v>
          </cell>
        </row>
        <row r="82">
          <cell r="A82" t="str">
            <v>798581ZB</v>
          </cell>
          <cell r="B82">
            <v>82</v>
          </cell>
          <cell r="C82" t="str">
            <v>Rob van Bussel</v>
          </cell>
          <cell r="D82" t="str">
            <v>Zandora Z</v>
          </cell>
        </row>
        <row r="83">
          <cell r="A83" t="str">
            <v>743700GL</v>
          </cell>
          <cell r="B83">
            <v>83</v>
          </cell>
          <cell r="C83" t="str">
            <v>Anne-martine van Liere</v>
          </cell>
          <cell r="D83" t="str">
            <v>Goya vls</v>
          </cell>
        </row>
        <row r="84">
          <cell r="A84" t="str">
            <v>790592GO</v>
          </cell>
          <cell r="B84">
            <v>84</v>
          </cell>
          <cell r="C84" t="str">
            <v>Micky v.d. Oetelaar</v>
          </cell>
          <cell r="D84" t="str">
            <v>Gadottie</v>
          </cell>
        </row>
        <row r="85">
          <cell r="A85" t="str">
            <v>681408EE</v>
          </cell>
          <cell r="B85">
            <v>85</v>
          </cell>
          <cell r="C85" t="str">
            <v>Renee  Eijkenboom</v>
          </cell>
          <cell r="D85" t="str">
            <v>Eclipse</v>
          </cell>
        </row>
        <row r="86">
          <cell r="A86" t="str">
            <v>833304IH</v>
          </cell>
          <cell r="B86">
            <v>86</v>
          </cell>
          <cell r="C86" t="str">
            <v>Wiel  Heber</v>
          </cell>
          <cell r="D86" t="str">
            <v>Incara LS</v>
          </cell>
        </row>
        <row r="87">
          <cell r="A87" t="str">
            <v>744067GC</v>
          </cell>
          <cell r="B87">
            <v>87</v>
          </cell>
          <cell r="C87" t="str">
            <v>Petra  Coppus</v>
          </cell>
          <cell r="D87" t="str">
            <v>Glennis Grace</v>
          </cell>
        </row>
        <row r="88">
          <cell r="A88" t="str">
            <v>775542GG</v>
          </cell>
          <cell r="B88">
            <v>88</v>
          </cell>
          <cell r="C88" t="str">
            <v>Marcel  Groen</v>
          </cell>
          <cell r="D88" t="str">
            <v>Go for it Especiale</v>
          </cell>
        </row>
        <row r="89">
          <cell r="A89" t="str">
            <v>828607GT</v>
          </cell>
          <cell r="B89">
            <v>89</v>
          </cell>
          <cell r="C89" t="str">
            <v>Rebekah Van  Tiel</v>
          </cell>
          <cell r="D89" t="str">
            <v>Egostern</v>
          </cell>
        </row>
        <row r="90">
          <cell r="A90" t="str">
            <v>830823JL</v>
          </cell>
          <cell r="B90">
            <v>90</v>
          </cell>
          <cell r="C90" t="str">
            <v>Oda Charlotte  Lyngvar</v>
          </cell>
          <cell r="D90" t="str">
            <v>Jericho</v>
          </cell>
        </row>
      </sheetData>
      <sheetData sheetId="2" refreshError="1">
        <row r="1">
          <cell r="A1" t="str">
            <v>824843TR</v>
          </cell>
          <cell r="B1">
            <v>1</v>
          </cell>
          <cell r="C1" t="str">
            <v>Michiel De Ruyter</v>
          </cell>
        </row>
        <row r="2">
          <cell r="A2" t="str">
            <v>828685ZS</v>
          </cell>
          <cell r="B2">
            <v>2</v>
          </cell>
          <cell r="C2" t="str">
            <v>Rens Spreuwenberg (Sel)</v>
          </cell>
        </row>
        <row r="3">
          <cell r="A3" t="str">
            <v>832815CA</v>
          </cell>
          <cell r="B3">
            <v>3</v>
          </cell>
          <cell r="C3" t="str">
            <v>Jack Ansems</v>
          </cell>
        </row>
        <row r="4">
          <cell r="A4" t="str">
            <v>742934GA</v>
          </cell>
          <cell r="B4">
            <v>4</v>
          </cell>
          <cell r="C4" t="str">
            <v>Martien Amendt</v>
          </cell>
        </row>
        <row r="5">
          <cell r="A5" t="str">
            <v>757079CH</v>
          </cell>
          <cell r="B5">
            <v>5</v>
          </cell>
          <cell r="C5" t="str">
            <v>Wiel Heber</v>
          </cell>
        </row>
        <row r="6">
          <cell r="A6" t="str">
            <v>746723FL</v>
          </cell>
          <cell r="B6">
            <v>6</v>
          </cell>
          <cell r="C6" t="str">
            <v>Anne-martine Van Liere (Sel)</v>
          </cell>
        </row>
        <row r="7">
          <cell r="A7" t="str">
            <v>749182GL</v>
          </cell>
          <cell r="B7">
            <v>7</v>
          </cell>
          <cell r="C7" t="str">
            <v>Anne-martine Van Liere (Sel)</v>
          </cell>
        </row>
        <row r="8">
          <cell r="A8" t="str">
            <v>801687AH</v>
          </cell>
          <cell r="B8">
            <v>8</v>
          </cell>
          <cell r="C8" t="str">
            <v>Yannick Hendrikx (Sel)</v>
          </cell>
        </row>
        <row r="9">
          <cell r="A9" t="str">
            <v>795936FH</v>
          </cell>
          <cell r="B9">
            <v>9</v>
          </cell>
          <cell r="C9" t="str">
            <v>Wiel Heber</v>
          </cell>
        </row>
        <row r="10">
          <cell r="A10" t="str">
            <v>597788NW</v>
          </cell>
          <cell r="B10">
            <v>10</v>
          </cell>
          <cell r="C10" t="str">
            <v>Luc Willemsen</v>
          </cell>
        </row>
        <row r="11">
          <cell r="A11" t="str">
            <v>775459CP</v>
          </cell>
          <cell r="B11">
            <v>11</v>
          </cell>
          <cell r="C11" t="str">
            <v>Lisanne Van de Pasch</v>
          </cell>
        </row>
        <row r="12">
          <cell r="A12" t="str">
            <v>641480DB</v>
          </cell>
          <cell r="B12">
            <v>12</v>
          </cell>
          <cell r="C12" t="str">
            <v>Erwin Bos</v>
          </cell>
        </row>
        <row r="13">
          <cell r="A13" t="str">
            <v>797507CH</v>
          </cell>
          <cell r="B13">
            <v>13</v>
          </cell>
          <cell r="C13" t="str">
            <v>Philippe Houtackers (Sel)</v>
          </cell>
        </row>
        <row r="14">
          <cell r="A14" t="str">
            <v>836391KM</v>
          </cell>
          <cell r="B14">
            <v>14</v>
          </cell>
          <cell r="C14" t="str">
            <v>Nicole Mestrom (Sel)</v>
          </cell>
        </row>
        <row r="15">
          <cell r="A15" t="str">
            <v>808539JG</v>
          </cell>
          <cell r="B15">
            <v>15</v>
          </cell>
          <cell r="C15" t="str">
            <v>Elke Geraedts (Sel)</v>
          </cell>
        </row>
        <row r="16">
          <cell r="A16" t="str">
            <v>639944DW</v>
          </cell>
          <cell r="B16">
            <v>16</v>
          </cell>
          <cell r="C16" t="str">
            <v>Desi Wilmsen (Sel)</v>
          </cell>
        </row>
        <row r="17">
          <cell r="A17" t="str">
            <v>668710CK</v>
          </cell>
          <cell r="B17">
            <v>17</v>
          </cell>
          <cell r="C17" t="str">
            <v>Luuk Van den Kerkhof (Sel)</v>
          </cell>
        </row>
        <row r="18">
          <cell r="A18" t="str">
            <v>810725FK</v>
          </cell>
          <cell r="B18">
            <v>18</v>
          </cell>
          <cell r="C18" t="str">
            <v>Pieter Keunen (Sel)</v>
          </cell>
        </row>
        <row r="19">
          <cell r="A19" t="str">
            <v>836389AM</v>
          </cell>
          <cell r="B19">
            <v>19</v>
          </cell>
          <cell r="C19" t="str">
            <v>Nicole Mestrom (Sel)</v>
          </cell>
        </row>
        <row r="20">
          <cell r="A20" t="str">
            <v>776871EK</v>
          </cell>
          <cell r="B20">
            <v>20</v>
          </cell>
          <cell r="C20" t="str">
            <v>Babs Kerkhoffs (Sel)</v>
          </cell>
        </row>
        <row r="21">
          <cell r="A21" t="str">
            <v>830622KG</v>
          </cell>
          <cell r="B21">
            <v>21</v>
          </cell>
          <cell r="C21" t="str">
            <v>Marcel Groen</v>
          </cell>
        </row>
        <row r="22">
          <cell r="A22" t="str">
            <v>775542GG</v>
          </cell>
          <cell r="B22">
            <v>22</v>
          </cell>
          <cell r="C22" t="str">
            <v>Marcel Groen</v>
          </cell>
        </row>
        <row r="23">
          <cell r="A23" t="str">
            <v>816745QK</v>
          </cell>
          <cell r="B23">
            <v>23</v>
          </cell>
          <cell r="C23" t="str">
            <v>Pieter Keunen (Sel)</v>
          </cell>
        </row>
        <row r="24">
          <cell r="A24" t="str">
            <v>728075FG</v>
          </cell>
          <cell r="B24">
            <v>24</v>
          </cell>
          <cell r="C24" t="str">
            <v>Michael Grijmans</v>
          </cell>
        </row>
        <row r="25">
          <cell r="A25" t="str">
            <v>813994EE</v>
          </cell>
          <cell r="B25">
            <v>25</v>
          </cell>
          <cell r="C25" t="str">
            <v>Robbert Ehrens (Sel)</v>
          </cell>
        </row>
        <row r="26">
          <cell r="A26" t="str">
            <v>773849GT</v>
          </cell>
          <cell r="B26">
            <v>26</v>
          </cell>
          <cell r="C26" t="str">
            <v>Liz Theelen (Sel)</v>
          </cell>
        </row>
        <row r="27">
          <cell r="A27" t="str">
            <v>754776CG</v>
          </cell>
          <cell r="B27">
            <v>27</v>
          </cell>
          <cell r="C27" t="str">
            <v>Fien Van de Goor</v>
          </cell>
        </row>
        <row r="28">
          <cell r="A28" t="str">
            <v>652232LM</v>
          </cell>
          <cell r="B28">
            <v>28</v>
          </cell>
          <cell r="C28" t="str">
            <v>Juliette Van Montfort</v>
          </cell>
        </row>
        <row r="29">
          <cell r="A29" t="str">
            <v>792925ED</v>
          </cell>
          <cell r="B29">
            <v>29</v>
          </cell>
          <cell r="C29" t="str">
            <v>Gabryella Dufour</v>
          </cell>
        </row>
        <row r="30">
          <cell r="A30" t="str">
            <v>749184GL</v>
          </cell>
          <cell r="B30">
            <v>30</v>
          </cell>
          <cell r="C30" t="str">
            <v>Anne-martine Van Liere (Sel)</v>
          </cell>
        </row>
        <row r="31">
          <cell r="A31" t="str">
            <v>814259DS</v>
          </cell>
          <cell r="B31">
            <v>31</v>
          </cell>
          <cell r="C31" t="str">
            <v>Rens Spreuwenberg (Sel)</v>
          </cell>
        </row>
        <row r="32">
          <cell r="A32" t="str">
            <v>760480LE</v>
          </cell>
          <cell r="B32">
            <v>32</v>
          </cell>
          <cell r="C32" t="str">
            <v>Robbert Ehrens (Sel)</v>
          </cell>
        </row>
        <row r="33">
          <cell r="A33" t="str">
            <v>822029GK</v>
          </cell>
          <cell r="B33">
            <v>33</v>
          </cell>
          <cell r="C33" t="str">
            <v>Niels Knape</v>
          </cell>
        </row>
        <row r="34">
          <cell r="A34" t="str">
            <v>837745BK</v>
          </cell>
          <cell r="B34">
            <v>34</v>
          </cell>
          <cell r="C34" t="str">
            <v>Niels Knape</v>
          </cell>
        </row>
        <row r="35">
          <cell r="A35" t="str">
            <v>831476SR</v>
          </cell>
          <cell r="B35">
            <v>35</v>
          </cell>
          <cell r="C35" t="str">
            <v>Michiel De Ruyter</v>
          </cell>
        </row>
        <row r="36">
          <cell r="A36" t="str">
            <v>836173GK</v>
          </cell>
          <cell r="B36">
            <v>36</v>
          </cell>
          <cell r="C36" t="str">
            <v>Pieter Keunen (Sel)</v>
          </cell>
        </row>
        <row r="37">
          <cell r="A37" t="str">
            <v>553643AD</v>
          </cell>
          <cell r="B37">
            <v>37</v>
          </cell>
          <cell r="C37" t="str">
            <v>Twan Van Dijk (Sel)</v>
          </cell>
        </row>
        <row r="38">
          <cell r="A38" t="str">
            <v>744067GC</v>
          </cell>
          <cell r="B38">
            <v>38</v>
          </cell>
          <cell r="C38" t="str">
            <v>Petra Coppus (Sel)</v>
          </cell>
        </row>
        <row r="39">
          <cell r="A39" t="str">
            <v>722806ED</v>
          </cell>
          <cell r="B39">
            <v>39</v>
          </cell>
          <cell r="C39" t="str">
            <v>Twan Van Dijk (Sel)</v>
          </cell>
        </row>
        <row r="40">
          <cell r="A40" t="str">
            <v>758133GP</v>
          </cell>
          <cell r="B40">
            <v>40</v>
          </cell>
          <cell r="C40" t="str">
            <v>Sem Van de Pas (Sel)</v>
          </cell>
        </row>
        <row r="41">
          <cell r="A41" t="str">
            <v>822032DK</v>
          </cell>
          <cell r="B41">
            <v>41</v>
          </cell>
          <cell r="C41" t="str">
            <v>Niels Knape</v>
          </cell>
        </row>
        <row r="42">
          <cell r="A42" t="str">
            <v>792848ED</v>
          </cell>
          <cell r="B42">
            <v>42</v>
          </cell>
          <cell r="C42" t="str">
            <v>Gabryella Dufour</v>
          </cell>
        </row>
        <row r="43">
          <cell r="A43" t="str">
            <v>733725FP</v>
          </cell>
          <cell r="B43">
            <v>43</v>
          </cell>
          <cell r="C43" t="str">
            <v>Lisanne Van de Pasch</v>
          </cell>
        </row>
        <row r="44">
          <cell r="A44" t="str">
            <v>833304IH</v>
          </cell>
          <cell r="B44">
            <v>44</v>
          </cell>
          <cell r="C44" t="str">
            <v>Wiel Heber</v>
          </cell>
        </row>
        <row r="45">
          <cell r="A45" t="str">
            <v>815146FA</v>
          </cell>
          <cell r="B45">
            <v>45</v>
          </cell>
          <cell r="C45" t="str">
            <v>Martien Amendt</v>
          </cell>
        </row>
        <row r="46">
          <cell r="A46" t="str">
            <v>832818GA</v>
          </cell>
          <cell r="B46">
            <v>46</v>
          </cell>
          <cell r="C46" t="str">
            <v>Jack Ansems</v>
          </cell>
        </row>
        <row r="47">
          <cell r="A47" t="str">
            <v>836382DM</v>
          </cell>
          <cell r="B47">
            <v>47</v>
          </cell>
          <cell r="C47" t="str">
            <v>Nicole Mestrom (Sel)</v>
          </cell>
        </row>
      </sheetData>
      <sheetData sheetId="3" refreshError="1">
        <row r="1">
          <cell r="A1" t="str">
            <v>Comb.nr.</v>
          </cell>
          <cell r="B1" t="str">
            <v>Rang</v>
          </cell>
          <cell r="C1" t="str">
            <v>Ruiter</v>
          </cell>
        </row>
        <row r="2">
          <cell r="A2" t="str">
            <v>833270GW</v>
          </cell>
          <cell r="B2">
            <v>1</v>
          </cell>
          <cell r="C2" t="str">
            <v>Renee De Weert</v>
          </cell>
        </row>
        <row r="3">
          <cell r="A3" t="str">
            <v>746180FV</v>
          </cell>
          <cell r="B3">
            <v>2</v>
          </cell>
          <cell r="C3" t="str">
            <v>Teun Vestjens</v>
          </cell>
        </row>
        <row r="4">
          <cell r="A4" t="str">
            <v>833098FW</v>
          </cell>
          <cell r="B4">
            <v>3</v>
          </cell>
          <cell r="C4" t="str">
            <v>Renee De Weert</v>
          </cell>
        </row>
        <row r="5">
          <cell r="A5" t="str">
            <v>821604EV</v>
          </cell>
          <cell r="B5">
            <v>4</v>
          </cell>
          <cell r="C5" t="str">
            <v>Freek Vestjens</v>
          </cell>
        </row>
        <row r="6">
          <cell r="A6" t="str">
            <v>836386AB</v>
          </cell>
          <cell r="B6">
            <v>5</v>
          </cell>
          <cell r="C6" t="str">
            <v>Jan Berben</v>
          </cell>
        </row>
        <row r="7">
          <cell r="A7" t="str">
            <v>815146FA</v>
          </cell>
          <cell r="B7">
            <v>6</v>
          </cell>
          <cell r="C7" t="str">
            <v>Martien Amendt</v>
          </cell>
        </row>
        <row r="8">
          <cell r="A8" t="str">
            <v>833096FW</v>
          </cell>
          <cell r="B8">
            <v>7</v>
          </cell>
          <cell r="C8" t="str">
            <v>Renee De Weert</v>
          </cell>
        </row>
        <row r="9">
          <cell r="A9" t="str">
            <v>746723FL</v>
          </cell>
          <cell r="B9">
            <v>8</v>
          </cell>
          <cell r="C9" t="str">
            <v>Anne-martine Van Liere</v>
          </cell>
        </row>
        <row r="10">
          <cell r="A10" t="str">
            <v>715240DK</v>
          </cell>
          <cell r="B10">
            <v>9</v>
          </cell>
          <cell r="C10" t="str">
            <v>Lars Kersten</v>
          </cell>
        </row>
        <row r="11">
          <cell r="A11" t="str">
            <v>773849GT</v>
          </cell>
          <cell r="B11">
            <v>10</v>
          </cell>
          <cell r="C11" t="str">
            <v>Liz Theelen</v>
          </cell>
        </row>
        <row r="12">
          <cell r="A12" t="str">
            <v>639944DW</v>
          </cell>
          <cell r="B12">
            <v>11</v>
          </cell>
          <cell r="C12" t="str">
            <v>Desi Wilmsen</v>
          </cell>
        </row>
        <row r="13">
          <cell r="A13" t="str">
            <v>838177GB</v>
          </cell>
          <cell r="B13">
            <v>12</v>
          </cell>
          <cell r="C13" t="str">
            <v>Christel Spitters - Brans</v>
          </cell>
        </row>
        <row r="14">
          <cell r="A14" t="str">
            <v>751840FV</v>
          </cell>
          <cell r="B14">
            <v>13</v>
          </cell>
          <cell r="C14" t="str">
            <v>Teun Vestjens</v>
          </cell>
        </row>
        <row r="15">
          <cell r="A15" t="str">
            <v>824843TR</v>
          </cell>
          <cell r="B15">
            <v>14</v>
          </cell>
          <cell r="C15" t="str">
            <v>Michiel De Ruyter</v>
          </cell>
        </row>
        <row r="16">
          <cell r="A16" t="str">
            <v>806569GP</v>
          </cell>
          <cell r="B16">
            <v>15</v>
          </cell>
          <cell r="C16" t="str">
            <v>Anne-Marie Poels</v>
          </cell>
        </row>
        <row r="17">
          <cell r="A17" t="str">
            <v>811246GK</v>
          </cell>
          <cell r="B17">
            <v>16</v>
          </cell>
          <cell r="C17" t="str">
            <v>Lars Kersten</v>
          </cell>
        </row>
        <row r="18">
          <cell r="A18" t="str">
            <v>805250GB</v>
          </cell>
          <cell r="B18">
            <v>17</v>
          </cell>
          <cell r="C18" t="str">
            <v>Johan Bergs</v>
          </cell>
        </row>
        <row r="19">
          <cell r="A19" t="str">
            <v>821605FV</v>
          </cell>
          <cell r="B19">
            <v>18</v>
          </cell>
          <cell r="C19" t="str">
            <v>Freek Vestjens</v>
          </cell>
        </row>
        <row r="20">
          <cell r="A20" t="str">
            <v>776871EK</v>
          </cell>
          <cell r="B20">
            <v>19</v>
          </cell>
          <cell r="C20" t="str">
            <v>Babs Kerkhoffs</v>
          </cell>
        </row>
        <row r="21">
          <cell r="A21" t="str">
            <v>795936FH</v>
          </cell>
          <cell r="B21">
            <v>20</v>
          </cell>
          <cell r="C21" t="str">
            <v>Wiel Heber</v>
          </cell>
        </row>
        <row r="22">
          <cell r="A22" t="str">
            <v>754776CG</v>
          </cell>
          <cell r="B22">
            <v>21</v>
          </cell>
          <cell r="C22" t="str">
            <v>Fien Van de Goor</v>
          </cell>
        </row>
        <row r="23">
          <cell r="A23" t="str">
            <v>836652FL</v>
          </cell>
          <cell r="B23">
            <v>22</v>
          </cell>
          <cell r="C23" t="str">
            <v>Rogier Linssen</v>
          </cell>
        </row>
        <row r="24">
          <cell r="A24" t="str">
            <v>643755DM</v>
          </cell>
          <cell r="B24">
            <v>23</v>
          </cell>
          <cell r="C24" t="str">
            <v>Marielle Manders</v>
          </cell>
        </row>
        <row r="25">
          <cell r="A25" t="str">
            <v>836982FB</v>
          </cell>
          <cell r="B25">
            <v>24</v>
          </cell>
          <cell r="C25" t="str">
            <v>Enrique Borbolla</v>
          </cell>
        </row>
        <row r="26">
          <cell r="A26" t="str">
            <v>808539JG</v>
          </cell>
          <cell r="B26">
            <v>25</v>
          </cell>
          <cell r="C26" t="str">
            <v>Elke Geraedts</v>
          </cell>
        </row>
        <row r="27">
          <cell r="A27" t="str">
            <v>838444JL</v>
          </cell>
          <cell r="B27">
            <v>26</v>
          </cell>
          <cell r="C27" t="str">
            <v>Rogier Linssen</v>
          </cell>
        </row>
        <row r="28">
          <cell r="A28" t="str">
            <v>770175BB</v>
          </cell>
          <cell r="B28">
            <v>27</v>
          </cell>
          <cell r="C28" t="str">
            <v>Jan Berben</v>
          </cell>
        </row>
        <row r="29">
          <cell r="A29" t="str">
            <v>749184GL</v>
          </cell>
          <cell r="B29">
            <v>28</v>
          </cell>
          <cell r="C29" t="str">
            <v>Anne-martine Van Liere</v>
          </cell>
        </row>
        <row r="30">
          <cell r="A30" t="str">
            <v>758133GP</v>
          </cell>
          <cell r="B30">
            <v>29</v>
          </cell>
          <cell r="C30" t="str">
            <v>Sem Van de Pas</v>
          </cell>
        </row>
        <row r="31">
          <cell r="A31" t="str">
            <v>832058IM</v>
          </cell>
          <cell r="B31">
            <v>30</v>
          </cell>
          <cell r="C31" t="str">
            <v>Sef Van Montfort</v>
          </cell>
        </row>
        <row r="32">
          <cell r="A32" t="str">
            <v>794427GB</v>
          </cell>
          <cell r="B32">
            <v>31</v>
          </cell>
          <cell r="C32" t="str">
            <v>Johan Bergs</v>
          </cell>
        </row>
        <row r="33">
          <cell r="A33" t="str">
            <v>820787HK</v>
          </cell>
          <cell r="B33">
            <v>32</v>
          </cell>
          <cell r="C33" t="str">
            <v>Lars Kersten</v>
          </cell>
        </row>
        <row r="34">
          <cell r="A34" t="str">
            <v>681408EE</v>
          </cell>
          <cell r="B34">
            <v>33</v>
          </cell>
          <cell r="C34" t="str">
            <v>Renee Eijkenboom</v>
          </cell>
        </row>
        <row r="35">
          <cell r="A35" t="str">
            <v>553643AD</v>
          </cell>
          <cell r="B35">
            <v>34</v>
          </cell>
          <cell r="C35" t="str">
            <v>Twan Van Dijk</v>
          </cell>
        </row>
        <row r="36">
          <cell r="A36" t="str">
            <v>838442CL</v>
          </cell>
          <cell r="B36">
            <v>35</v>
          </cell>
          <cell r="C36" t="str">
            <v>Rogier Linssen</v>
          </cell>
        </row>
        <row r="37">
          <cell r="A37" t="str">
            <v>833995FV</v>
          </cell>
          <cell r="B37">
            <v>36</v>
          </cell>
          <cell r="C37" t="str">
            <v>Teun Vestjens</v>
          </cell>
        </row>
        <row r="38">
          <cell r="A38" t="str">
            <v>722806ED</v>
          </cell>
          <cell r="B38">
            <v>37</v>
          </cell>
          <cell r="C38" t="str">
            <v>Twan Van Dijk</v>
          </cell>
        </row>
        <row r="39">
          <cell r="A39" t="str">
            <v>756041GP</v>
          </cell>
          <cell r="B39">
            <v>38</v>
          </cell>
          <cell r="C39" t="str">
            <v>Chiara Palmi</v>
          </cell>
        </row>
        <row r="40">
          <cell r="A40" t="str">
            <v>814259DS</v>
          </cell>
          <cell r="B40">
            <v>39</v>
          </cell>
          <cell r="C40" t="str">
            <v>Rens Spreuwenberg</v>
          </cell>
        </row>
        <row r="41">
          <cell r="A41" t="str">
            <v>749182GL</v>
          </cell>
          <cell r="B41">
            <v>40</v>
          </cell>
          <cell r="C41" t="str">
            <v>Anne-martine Van Liere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LDEN"/>
      <sheetName val="ROGGEL"/>
      <sheetName val="HEIBLOEM"/>
    </sheetNames>
    <sheetDataSet>
      <sheetData sheetId="0" refreshError="1"/>
      <sheetData sheetId="1" refreshError="1">
        <row r="2">
          <cell r="A2" t="str">
            <v>829135FA</v>
          </cell>
          <cell r="B2">
            <v>1</v>
          </cell>
          <cell r="C2" t="str">
            <v>Martien  Amendt</v>
          </cell>
          <cell r="D2" t="str">
            <v>Freya</v>
          </cell>
        </row>
        <row r="3">
          <cell r="A3" t="str">
            <v>760132EH</v>
          </cell>
          <cell r="B3">
            <v>2</v>
          </cell>
          <cell r="C3" t="str">
            <v>Wiel  Heber</v>
          </cell>
          <cell r="D3" t="str">
            <v xml:space="preserve">Elco </v>
          </cell>
        </row>
        <row r="4">
          <cell r="A4" t="str">
            <v>612209ST</v>
          </cell>
          <cell r="B4">
            <v>3</v>
          </cell>
          <cell r="C4" t="str">
            <v>Tanja  Torgilsman-van Bakel</v>
          </cell>
          <cell r="D4" t="str">
            <v>Splendid</v>
          </cell>
        </row>
        <row r="5">
          <cell r="A5" t="str">
            <v>673877CS</v>
          </cell>
          <cell r="B5">
            <v>4</v>
          </cell>
          <cell r="C5" t="str">
            <v>Sophie  Schoonwater</v>
          </cell>
          <cell r="D5" t="str">
            <v>Carizzo Z</v>
          </cell>
        </row>
        <row r="6">
          <cell r="A6" t="str">
            <v>588198AJ</v>
          </cell>
          <cell r="B6">
            <v>5</v>
          </cell>
          <cell r="C6" t="str">
            <v>Marco  Jaspers</v>
          </cell>
          <cell r="D6" t="str">
            <v>Alonso</v>
          </cell>
        </row>
        <row r="7">
          <cell r="A7" t="str">
            <v>715911DM</v>
          </cell>
          <cell r="B7">
            <v>6</v>
          </cell>
          <cell r="C7" t="str">
            <v>Maikel van Mierlo</v>
          </cell>
          <cell r="D7" t="str">
            <v>Di Carcento</v>
          </cell>
        </row>
        <row r="8">
          <cell r="A8" t="str">
            <v>836383VM</v>
          </cell>
          <cell r="B8">
            <v>7</v>
          </cell>
          <cell r="C8" t="str">
            <v>Nicole  Mestrom</v>
          </cell>
          <cell r="D8" t="str">
            <v xml:space="preserve">Vanessa des Hayettes </v>
          </cell>
        </row>
        <row r="9">
          <cell r="A9" t="str">
            <v>836391KM</v>
          </cell>
          <cell r="B9">
            <v>8</v>
          </cell>
          <cell r="C9" t="str">
            <v>Nicole  Mestrom</v>
          </cell>
          <cell r="D9" t="str">
            <v>Katanga van het Dingeshof</v>
          </cell>
        </row>
        <row r="10">
          <cell r="A10" t="str">
            <v>806783JK</v>
          </cell>
          <cell r="B10">
            <v>9</v>
          </cell>
          <cell r="C10" t="str">
            <v>Lars  Kersten</v>
          </cell>
          <cell r="D10" t="str">
            <v>Joske van de Knuffel</v>
          </cell>
        </row>
        <row r="11">
          <cell r="A11" t="str">
            <v>000000HK</v>
          </cell>
          <cell r="B11">
            <v>10</v>
          </cell>
          <cell r="C11" t="str">
            <v>Lars  Kersten</v>
          </cell>
          <cell r="D11" t="str">
            <v xml:space="preserve">H-Cassino </v>
          </cell>
        </row>
        <row r="12">
          <cell r="A12" t="str">
            <v>836382DM</v>
          </cell>
          <cell r="B12">
            <v>11</v>
          </cell>
          <cell r="C12" t="str">
            <v>Nicole  Mestrom</v>
          </cell>
          <cell r="D12" t="str">
            <v>Delight</v>
          </cell>
        </row>
        <row r="13">
          <cell r="A13" t="str">
            <v>788548DM</v>
          </cell>
          <cell r="B13">
            <v>12</v>
          </cell>
          <cell r="C13" t="str">
            <v>Tom  Martens</v>
          </cell>
          <cell r="D13" t="str">
            <v>Fleetwood</v>
          </cell>
        </row>
        <row r="14">
          <cell r="A14" t="str">
            <v>816745QK</v>
          </cell>
          <cell r="B14">
            <v>13</v>
          </cell>
          <cell r="C14" t="str">
            <v>Pieter  Keunen</v>
          </cell>
          <cell r="D14" t="str">
            <v>Quitero V Z</v>
          </cell>
        </row>
        <row r="15">
          <cell r="A15" t="str">
            <v>836422CM</v>
          </cell>
          <cell r="B15">
            <v>14</v>
          </cell>
          <cell r="C15" t="str">
            <v>Mark  Martens</v>
          </cell>
          <cell r="D15" t="str">
            <v>Crespo VDL</v>
          </cell>
        </row>
        <row r="16">
          <cell r="A16" t="str">
            <v>835484DH</v>
          </cell>
          <cell r="B16">
            <v>15</v>
          </cell>
          <cell r="C16" t="str">
            <v>Michel  Hendrix</v>
          </cell>
          <cell r="D16" t="str">
            <v>Donna Corra</v>
          </cell>
        </row>
        <row r="17">
          <cell r="A17" t="str">
            <v>650692DL</v>
          </cell>
          <cell r="B17">
            <v>16</v>
          </cell>
          <cell r="C17" t="str">
            <v>Anne-martine van Liere</v>
          </cell>
          <cell r="D17" t="str">
            <v>Dilithyia Vls</v>
          </cell>
        </row>
        <row r="18">
          <cell r="A18" t="str">
            <v>798229DW</v>
          </cell>
          <cell r="B18">
            <v>17</v>
          </cell>
          <cell r="C18" t="str">
            <v>Kimberley  Winsingh</v>
          </cell>
          <cell r="D18" t="str">
            <v>Daimond</v>
          </cell>
        </row>
        <row r="19">
          <cell r="A19" t="str">
            <v>778271EP</v>
          </cell>
          <cell r="B19">
            <v>18</v>
          </cell>
          <cell r="C19" t="str">
            <v>Ellis  Pex</v>
          </cell>
          <cell r="D19" t="str">
            <v>Evita</v>
          </cell>
        </row>
        <row r="20">
          <cell r="A20" t="str">
            <v>684638CM</v>
          </cell>
          <cell r="B20">
            <v>19</v>
          </cell>
          <cell r="C20" t="str">
            <v>Kim  Mestrom</v>
          </cell>
          <cell r="D20" t="str">
            <v>Casanova Z</v>
          </cell>
        </row>
        <row r="21">
          <cell r="A21" t="str">
            <v>802985JS</v>
          </cell>
          <cell r="B21">
            <v>20</v>
          </cell>
          <cell r="C21" t="str">
            <v>John  Steeghs</v>
          </cell>
          <cell r="D21" t="str">
            <v>J &amp; B van Rollenbeek</v>
          </cell>
        </row>
        <row r="22">
          <cell r="A22" t="str">
            <v>728613CG</v>
          </cell>
          <cell r="B22">
            <v>21</v>
          </cell>
          <cell r="C22" t="str">
            <v>Elke  Geraedts</v>
          </cell>
          <cell r="D22" t="str">
            <v>Carono Z</v>
          </cell>
        </row>
        <row r="23">
          <cell r="A23" t="str">
            <v>833778DP</v>
          </cell>
          <cell r="B23">
            <v>22</v>
          </cell>
          <cell r="C23" t="str">
            <v>Anne - Marie  Poels</v>
          </cell>
          <cell r="D23" t="str">
            <v>Dibria</v>
          </cell>
        </row>
        <row r="24">
          <cell r="A24" t="str">
            <v>728075FG</v>
          </cell>
          <cell r="B24">
            <v>23</v>
          </cell>
          <cell r="C24" t="str">
            <v>Michael  Grijmans</v>
          </cell>
          <cell r="D24" t="str">
            <v>Fox SW</v>
          </cell>
        </row>
        <row r="25">
          <cell r="A25" t="str">
            <v>798227DW</v>
          </cell>
          <cell r="B25">
            <v>24</v>
          </cell>
          <cell r="C25" t="str">
            <v>Kimberley  Winsingh</v>
          </cell>
          <cell r="D25" t="str">
            <v>Don Chello</v>
          </cell>
        </row>
        <row r="26">
          <cell r="A26" t="str">
            <v>573286VL</v>
          </cell>
          <cell r="B26">
            <v>25</v>
          </cell>
          <cell r="C26" t="str">
            <v>Anne-martine van Liere</v>
          </cell>
          <cell r="D26" t="str">
            <v>Van Gogh Vls</v>
          </cell>
        </row>
        <row r="27">
          <cell r="A27" t="str">
            <v>815186CV</v>
          </cell>
          <cell r="B27">
            <v>26</v>
          </cell>
          <cell r="C27" t="str">
            <v>Teun  Vestjens</v>
          </cell>
          <cell r="D27" t="str">
            <v>Capriool</v>
          </cell>
        </row>
        <row r="28">
          <cell r="A28" t="str">
            <v>831126GA</v>
          </cell>
          <cell r="B28">
            <v>27</v>
          </cell>
          <cell r="C28" t="str">
            <v>Martien  Amendt</v>
          </cell>
          <cell r="D28" t="str">
            <v>Grupo Prom Chacco Boy</v>
          </cell>
        </row>
        <row r="29">
          <cell r="A29" t="str">
            <v>697430EM</v>
          </cell>
          <cell r="B29">
            <v>28</v>
          </cell>
          <cell r="C29" t="str">
            <v>Maikel van Mierlo</v>
          </cell>
          <cell r="D29" t="str">
            <v>Europe</v>
          </cell>
        </row>
        <row r="30">
          <cell r="A30" t="str">
            <v>569826CP</v>
          </cell>
          <cell r="B30">
            <v>29</v>
          </cell>
          <cell r="C30" t="str">
            <v>Anne - Marie  Poels</v>
          </cell>
          <cell r="D30" t="str">
            <v>Chintorelio</v>
          </cell>
        </row>
        <row r="31">
          <cell r="A31" t="str">
            <v>833902PW</v>
          </cell>
          <cell r="B31">
            <v>30</v>
          </cell>
          <cell r="C31" t="str">
            <v>Renee de Weert</v>
          </cell>
          <cell r="D31" t="str">
            <v>Punjab</v>
          </cell>
        </row>
        <row r="32">
          <cell r="A32" t="str">
            <v>809291EB</v>
          </cell>
          <cell r="B32">
            <v>31</v>
          </cell>
          <cell r="C32" t="str">
            <v>Rob van Bussel</v>
          </cell>
          <cell r="D32" t="str">
            <v>Erano</v>
          </cell>
        </row>
        <row r="33">
          <cell r="A33" t="str">
            <v>679015DS</v>
          </cell>
          <cell r="B33">
            <v>32</v>
          </cell>
          <cell r="C33" t="str">
            <v>Laura  Scheepers</v>
          </cell>
          <cell r="D33" t="str">
            <v>Dutch</v>
          </cell>
        </row>
        <row r="34">
          <cell r="A34" t="str">
            <v>739830CK</v>
          </cell>
          <cell r="B34">
            <v>33</v>
          </cell>
          <cell r="C34" t="str">
            <v>Robby  Krowoza</v>
          </cell>
          <cell r="D34" t="str">
            <v>Campari Sun</v>
          </cell>
        </row>
        <row r="35">
          <cell r="A35" t="str">
            <v>770966CK</v>
          </cell>
          <cell r="B35">
            <v>34</v>
          </cell>
          <cell r="C35" t="str">
            <v>Sandra  Klaessen</v>
          </cell>
          <cell r="D35" t="str">
            <v>excuus me</v>
          </cell>
        </row>
        <row r="36">
          <cell r="A36" t="str">
            <v>822032DK</v>
          </cell>
          <cell r="B36">
            <v>35</v>
          </cell>
          <cell r="C36" t="str">
            <v>Niels  Knape</v>
          </cell>
          <cell r="D36" t="str">
            <v>Dirginia</v>
          </cell>
        </row>
        <row r="37">
          <cell r="A37" t="str">
            <v>609285BV</v>
          </cell>
          <cell r="B37">
            <v>36</v>
          </cell>
          <cell r="C37" t="str">
            <v>Teun  Vestjens</v>
          </cell>
          <cell r="D37" t="str">
            <v>Babblou</v>
          </cell>
        </row>
        <row r="38">
          <cell r="A38" t="str">
            <v>777434FR</v>
          </cell>
          <cell r="B38">
            <v>37</v>
          </cell>
          <cell r="C38" t="str">
            <v>Michiel de Ruyter</v>
          </cell>
          <cell r="D38" t="str">
            <v>Festa</v>
          </cell>
        </row>
        <row r="39">
          <cell r="A39" t="str">
            <v xml:space="preserve">	829398CK</v>
          </cell>
          <cell r="B39">
            <v>38</v>
          </cell>
          <cell r="C39" t="str">
            <v>Pieter  Keunen</v>
          </cell>
          <cell r="D39" t="str">
            <v>Cubanita 4</v>
          </cell>
        </row>
        <row r="40">
          <cell r="A40" t="str">
            <v>806452CM</v>
          </cell>
          <cell r="B40">
            <v>39</v>
          </cell>
          <cell r="C40" t="str">
            <v>Tom  Martens</v>
          </cell>
          <cell r="D40" t="str">
            <v>Chardonay</v>
          </cell>
        </row>
        <row r="41">
          <cell r="A41" t="str">
            <v>731792WS</v>
          </cell>
          <cell r="B41">
            <v>40</v>
          </cell>
          <cell r="C41" t="str">
            <v>Sophie  Schoonwater</v>
          </cell>
          <cell r="D41" t="str">
            <v>Walter</v>
          </cell>
        </row>
      </sheetData>
      <sheetData sheetId="2" refreshError="1">
        <row r="1">
          <cell r="A1" t="str">
            <v>684638CM</v>
          </cell>
          <cell r="B1">
            <v>1</v>
          </cell>
          <cell r="C1" t="str">
            <v>Kim Mestrom</v>
          </cell>
          <cell r="D1" t="str">
            <v>Casanova Z</v>
          </cell>
        </row>
        <row r="2">
          <cell r="A2" t="str">
            <v>829135FA</v>
          </cell>
          <cell r="B2">
            <v>2</v>
          </cell>
          <cell r="C2" t="str">
            <v>Martien Amendt</v>
          </cell>
          <cell r="D2" t="str">
            <v>Freya</v>
          </cell>
        </row>
        <row r="3">
          <cell r="A3" t="str">
            <v>573286VL</v>
          </cell>
          <cell r="B3">
            <v>3</v>
          </cell>
          <cell r="C3" t="str">
            <v>Anne-martine Van Liere (Sel)</v>
          </cell>
          <cell r="D3" t="str">
            <v>Van Gogh Vls</v>
          </cell>
        </row>
        <row r="4">
          <cell r="A4" t="str">
            <v>814259DS</v>
          </cell>
          <cell r="B4">
            <v>4</v>
          </cell>
          <cell r="C4" t="str">
            <v>Rens Spreuwenberg (Sel)</v>
          </cell>
          <cell r="D4" t="str">
            <v>Deauville</v>
          </cell>
        </row>
        <row r="5">
          <cell r="A5" t="str">
            <v>660115DK</v>
          </cell>
          <cell r="B5">
            <v>5</v>
          </cell>
          <cell r="C5" t="str">
            <v>Sandra Klaessen (Sel)</v>
          </cell>
          <cell r="D5" t="str">
            <v>Donna Kitona L</v>
          </cell>
        </row>
        <row r="6">
          <cell r="A6" t="str">
            <v>832385ER</v>
          </cell>
          <cell r="B6">
            <v>6</v>
          </cell>
          <cell r="C6" t="str">
            <v>Roy Rutten</v>
          </cell>
          <cell r="D6" t="str">
            <v>Everton Tren</v>
          </cell>
        </row>
        <row r="7">
          <cell r="A7" t="str">
            <v>731792WS</v>
          </cell>
          <cell r="B7">
            <v>7</v>
          </cell>
          <cell r="C7" t="str">
            <v>Sophie Schoonwater (Sel)</v>
          </cell>
          <cell r="D7" t="str">
            <v>Walter V</v>
          </cell>
        </row>
        <row r="8">
          <cell r="A8" t="str">
            <v>836382DM</v>
          </cell>
          <cell r="B8">
            <v>8</v>
          </cell>
          <cell r="C8" t="str">
            <v>Nicole Mestrom (Sel)</v>
          </cell>
          <cell r="D8" t="str">
            <v>Delight</v>
          </cell>
        </row>
        <row r="9">
          <cell r="A9" t="str">
            <v>837745BK</v>
          </cell>
          <cell r="B9">
            <v>9</v>
          </cell>
          <cell r="C9" t="str">
            <v>Niels Knape</v>
          </cell>
          <cell r="D9" t="str">
            <v>Billy on Ice</v>
          </cell>
        </row>
        <row r="10">
          <cell r="A10" t="str">
            <v>831126GA</v>
          </cell>
          <cell r="B10">
            <v>10</v>
          </cell>
          <cell r="C10" t="str">
            <v>Martien Amendt</v>
          </cell>
          <cell r="D10" t="str">
            <v>Grupo Prom Chacco Boy</v>
          </cell>
        </row>
        <row r="11">
          <cell r="A11" t="str">
            <v>832817FA</v>
          </cell>
          <cell r="B11">
            <v>11</v>
          </cell>
          <cell r="C11" t="str">
            <v>Jack Ansems</v>
          </cell>
          <cell r="D11" t="str">
            <v>Flinstone</v>
          </cell>
        </row>
        <row r="12">
          <cell r="A12" t="str">
            <v>760132EH</v>
          </cell>
          <cell r="B12">
            <v>12</v>
          </cell>
          <cell r="C12" t="str">
            <v>Wiel Heber</v>
          </cell>
          <cell r="D12" t="str">
            <v>Elco</v>
          </cell>
        </row>
        <row r="13">
          <cell r="A13" t="str">
            <v>650692DL</v>
          </cell>
          <cell r="B13">
            <v>13</v>
          </cell>
          <cell r="C13" t="str">
            <v>Anne-martine Van Liere (Sel)</v>
          </cell>
          <cell r="D13" t="str">
            <v>Dilithyia Vls</v>
          </cell>
        </row>
        <row r="14">
          <cell r="A14" t="str">
            <v>749958TA</v>
          </cell>
          <cell r="B14">
            <v>14</v>
          </cell>
          <cell r="C14" t="str">
            <v>Jack Ansems</v>
          </cell>
          <cell r="D14" t="str">
            <v>Diégo</v>
          </cell>
        </row>
        <row r="15">
          <cell r="A15" t="str">
            <v>615770CM</v>
          </cell>
          <cell r="B15">
            <v>15</v>
          </cell>
          <cell r="C15" t="str">
            <v>Paul Van Montfort</v>
          </cell>
          <cell r="D15" t="str">
            <v>Collin Z</v>
          </cell>
        </row>
        <row r="16">
          <cell r="A16" t="str">
            <v>673877CS</v>
          </cell>
          <cell r="B16">
            <v>16</v>
          </cell>
          <cell r="C16" t="str">
            <v>Sophie Schoonwater (Sel)</v>
          </cell>
          <cell r="D16" t="str">
            <v>Carizzo Z</v>
          </cell>
        </row>
        <row r="17">
          <cell r="A17" t="str">
            <v>832819FA</v>
          </cell>
          <cell r="B17">
            <v>17</v>
          </cell>
          <cell r="C17" t="str">
            <v>Jack Ansems</v>
          </cell>
          <cell r="D17" t="str">
            <v>Florida JWB</v>
          </cell>
        </row>
        <row r="18">
          <cell r="A18" t="str">
            <v>728613CG</v>
          </cell>
          <cell r="B18">
            <v>18</v>
          </cell>
          <cell r="C18" t="str">
            <v>Elke Geraedts (Sel)</v>
          </cell>
          <cell r="D18" t="str">
            <v>Carono Z</v>
          </cell>
        </row>
        <row r="19">
          <cell r="A19" t="str">
            <v>770966CK</v>
          </cell>
          <cell r="B19">
            <v>19</v>
          </cell>
          <cell r="C19" t="str">
            <v>Sandra Klaessen (Sel)</v>
          </cell>
          <cell r="D19" t="str">
            <v>Cicero's Excuse Me</v>
          </cell>
        </row>
        <row r="20">
          <cell r="A20" t="str">
            <v>627045QE</v>
          </cell>
          <cell r="B20">
            <v>20</v>
          </cell>
          <cell r="C20" t="str">
            <v>Robbert Ehrens (Sel)</v>
          </cell>
          <cell r="D20" t="str">
            <v>HrmForce Bellamy</v>
          </cell>
        </row>
      </sheetData>
      <sheetData sheetId="3" refreshError="1">
        <row r="1">
          <cell r="A1" t="str">
            <v>833289BL</v>
          </cell>
          <cell r="B1">
            <v>1</v>
          </cell>
          <cell r="C1" t="str">
            <v>Rogier Linssen</v>
          </cell>
        </row>
        <row r="2">
          <cell r="A2" t="str">
            <v>838458HL</v>
          </cell>
          <cell r="B2">
            <v>2</v>
          </cell>
          <cell r="C2" t="str">
            <v>Rogier Linssen</v>
          </cell>
        </row>
        <row r="3">
          <cell r="A3" t="str">
            <v>760132EH</v>
          </cell>
          <cell r="B3">
            <v>3</v>
          </cell>
          <cell r="C3" t="str">
            <v>Wiel Heber</v>
          </cell>
        </row>
        <row r="4">
          <cell r="A4" t="str">
            <v>728613CG</v>
          </cell>
          <cell r="B4">
            <v>4</v>
          </cell>
          <cell r="C4" t="str">
            <v>Elke Geraedts</v>
          </cell>
        </row>
        <row r="5">
          <cell r="A5" t="str">
            <v>806783JK</v>
          </cell>
          <cell r="B5">
            <v>5</v>
          </cell>
          <cell r="C5" t="str">
            <v>Lars Kersten</v>
          </cell>
        </row>
        <row r="6">
          <cell r="A6" t="str">
            <v>588198AJ</v>
          </cell>
          <cell r="B6">
            <v>6</v>
          </cell>
          <cell r="C6" t="str">
            <v>Marco Jaspers</v>
          </cell>
        </row>
        <row r="7">
          <cell r="A7" t="str">
            <v>684638CM</v>
          </cell>
          <cell r="B7">
            <v>7</v>
          </cell>
          <cell r="C7" t="str">
            <v>Kim Mestrom</v>
          </cell>
        </row>
        <row r="8">
          <cell r="A8" t="str">
            <v>671246EP</v>
          </cell>
          <cell r="B8">
            <v>8</v>
          </cell>
          <cell r="C8" t="str">
            <v>Anne-Marie Poels</v>
          </cell>
        </row>
        <row r="9">
          <cell r="A9" t="str">
            <v>829135FA</v>
          </cell>
          <cell r="B9">
            <v>9</v>
          </cell>
          <cell r="C9" t="str">
            <v>Martien Amendt</v>
          </cell>
        </row>
        <row r="10">
          <cell r="A10" t="str">
            <v>569826CP</v>
          </cell>
          <cell r="B10">
            <v>10</v>
          </cell>
          <cell r="C10" t="str">
            <v>Anne-Marie Poels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B9" sqref="B9"/>
    </sheetView>
  </sheetViews>
  <sheetFormatPr defaultRowHeight="14.5"/>
  <cols>
    <col min="2" max="2" width="24.453125" customWidth="1"/>
    <col min="3" max="3" width="19.1796875" customWidth="1"/>
  </cols>
  <sheetData>
    <row r="1" spans="1:9">
      <c r="A1" t="s">
        <v>105</v>
      </c>
    </row>
    <row r="2" spans="1:9">
      <c r="A2" t="s">
        <v>325</v>
      </c>
    </row>
    <row r="6" spans="1:9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/>
    </row>
    <row r="7" spans="1:9">
      <c r="A7" s="16" t="s">
        <v>29</v>
      </c>
      <c r="B7" s="17" t="s">
        <v>30</v>
      </c>
      <c r="C7" s="17" t="s">
        <v>31</v>
      </c>
      <c r="D7" s="17">
        <v>4</v>
      </c>
      <c r="E7" s="17">
        <v>1</v>
      </c>
      <c r="F7" s="17" t="s">
        <v>32</v>
      </c>
      <c r="G7" s="17">
        <f>VLOOKUP(A7,[1]HEIBLOEM!A:C,2,FALSE)</f>
        <v>1</v>
      </c>
      <c r="H7" s="18">
        <f t="shared" ref="H7:H16" si="0">SUM(D7:G7)</f>
        <v>6</v>
      </c>
      <c r="I7" t="s">
        <v>1566</v>
      </c>
    </row>
    <row r="8" spans="1:9">
      <c r="A8" s="19" t="s">
        <v>8</v>
      </c>
      <c r="B8" s="20" t="s">
        <v>9</v>
      </c>
      <c r="C8" s="20" t="s">
        <v>10</v>
      </c>
      <c r="D8" s="20">
        <v>2</v>
      </c>
      <c r="E8" s="20"/>
      <c r="F8" s="20">
        <v>1</v>
      </c>
      <c r="G8" s="20">
        <f>VLOOKUP(A8,[1]HEIBLOEM!A:C,2,FALSE)</f>
        <v>4</v>
      </c>
      <c r="H8" s="21">
        <f t="shared" si="0"/>
        <v>7</v>
      </c>
      <c r="I8" t="s">
        <v>1566</v>
      </c>
    </row>
    <row r="9" spans="1:9">
      <c r="A9" s="37" t="s">
        <v>54</v>
      </c>
      <c r="B9" s="12" t="s">
        <v>55</v>
      </c>
      <c r="C9" s="12" t="s">
        <v>56</v>
      </c>
      <c r="D9" s="12"/>
      <c r="E9" s="12">
        <v>4</v>
      </c>
      <c r="F9" s="12">
        <v>4</v>
      </c>
      <c r="G9" s="12">
        <f>VLOOKUP(A9,[1]HEIBLOEM!A:C,2,FALSE)</f>
        <v>3</v>
      </c>
      <c r="H9" s="38">
        <f t="shared" si="0"/>
        <v>11</v>
      </c>
    </row>
    <row r="10" spans="1:9">
      <c r="A10" s="19" t="s">
        <v>11</v>
      </c>
      <c r="B10" s="20" t="s">
        <v>12</v>
      </c>
      <c r="C10" s="20" t="s">
        <v>13</v>
      </c>
      <c r="D10" s="20">
        <v>3</v>
      </c>
      <c r="E10" s="20">
        <v>8</v>
      </c>
      <c r="F10" s="20">
        <v>3</v>
      </c>
      <c r="G10" s="20"/>
      <c r="H10" s="21">
        <f t="shared" si="0"/>
        <v>14</v>
      </c>
      <c r="I10" t="s">
        <v>1566</v>
      </c>
    </row>
    <row r="11" spans="1:9">
      <c r="A11" s="37" t="s">
        <v>17</v>
      </c>
      <c r="B11" s="12" t="s">
        <v>18</v>
      </c>
      <c r="C11" s="12" t="s">
        <v>19</v>
      </c>
      <c r="D11" s="12">
        <v>9</v>
      </c>
      <c r="E11" s="12">
        <v>3</v>
      </c>
      <c r="F11" s="12"/>
      <c r="G11" s="12">
        <f>VLOOKUP(A11,[1]HEIBLOEM!A:C,2,FALSE)</f>
        <v>5</v>
      </c>
      <c r="H11" s="38">
        <f t="shared" si="0"/>
        <v>17</v>
      </c>
    </row>
    <row r="12" spans="1:9">
      <c r="A12" s="19" t="s">
        <v>14</v>
      </c>
      <c r="B12" s="20" t="s">
        <v>15</v>
      </c>
      <c r="C12" s="20" t="s">
        <v>16</v>
      </c>
      <c r="D12" s="20">
        <v>1</v>
      </c>
      <c r="E12" s="20">
        <v>12</v>
      </c>
      <c r="F12" s="20">
        <v>7</v>
      </c>
      <c r="G12" s="20"/>
      <c r="H12" s="21">
        <f t="shared" si="0"/>
        <v>20</v>
      </c>
      <c r="I12" t="s">
        <v>1566</v>
      </c>
    </row>
    <row r="13" spans="1:9">
      <c r="A13" s="19" t="s">
        <v>39</v>
      </c>
      <c r="B13" s="20" t="s">
        <v>40</v>
      </c>
      <c r="C13" s="20" t="s">
        <v>41</v>
      </c>
      <c r="D13" s="20">
        <v>7</v>
      </c>
      <c r="E13" s="20">
        <v>14</v>
      </c>
      <c r="F13" s="20" t="s">
        <v>32</v>
      </c>
      <c r="G13" s="20">
        <f>VLOOKUP(A13,[1]HEIBLOEM!A:C,2,FALSE)</f>
        <v>10</v>
      </c>
      <c r="H13" s="21">
        <f t="shared" si="0"/>
        <v>31</v>
      </c>
      <c r="I13" t="s">
        <v>1566</v>
      </c>
    </row>
    <row r="14" spans="1:9">
      <c r="A14" s="37" t="s">
        <v>20</v>
      </c>
      <c r="B14" s="12" t="s">
        <v>21</v>
      </c>
      <c r="C14" s="12" t="s">
        <v>22</v>
      </c>
      <c r="D14" s="12">
        <v>11</v>
      </c>
      <c r="E14" s="12">
        <v>20</v>
      </c>
      <c r="F14" s="12">
        <v>2</v>
      </c>
      <c r="G14" s="12"/>
      <c r="H14" s="38">
        <f t="shared" si="0"/>
        <v>33</v>
      </c>
    </row>
    <row r="15" spans="1:9">
      <c r="A15" s="37" t="s">
        <v>23</v>
      </c>
      <c r="B15" s="12" t="s">
        <v>24</v>
      </c>
      <c r="C15" s="12" t="s">
        <v>25</v>
      </c>
      <c r="D15" s="12">
        <v>12</v>
      </c>
      <c r="E15" s="12">
        <v>18</v>
      </c>
      <c r="F15" s="12">
        <v>5</v>
      </c>
      <c r="G15" s="12"/>
      <c r="H15" s="38">
        <f t="shared" si="0"/>
        <v>35</v>
      </c>
    </row>
    <row r="16" spans="1:9">
      <c r="A16" s="39" t="s">
        <v>26</v>
      </c>
      <c r="B16" s="40" t="s">
        <v>27</v>
      </c>
      <c r="C16" s="40" t="s">
        <v>28</v>
      </c>
      <c r="D16" s="40">
        <v>10</v>
      </c>
      <c r="E16" s="40">
        <v>11</v>
      </c>
      <c r="F16" s="40">
        <v>15</v>
      </c>
      <c r="G16" s="40"/>
      <c r="H16" s="41">
        <f t="shared" si="0"/>
        <v>36</v>
      </c>
    </row>
    <row r="17" spans="1:8">
      <c r="A17" t="s">
        <v>57</v>
      </c>
      <c r="B17" t="s">
        <v>58</v>
      </c>
      <c r="C17" t="s">
        <v>59</v>
      </c>
      <c r="E17">
        <v>5</v>
      </c>
      <c r="F17">
        <v>6</v>
      </c>
      <c r="H17">
        <f t="shared" ref="H17:H42" si="1">SUM(D17:G17)</f>
        <v>11</v>
      </c>
    </row>
    <row r="18" spans="1:8">
      <c r="A18" t="s">
        <v>36</v>
      </c>
      <c r="B18" t="s">
        <v>37</v>
      </c>
      <c r="C18" t="s">
        <v>38</v>
      </c>
      <c r="D18">
        <v>6</v>
      </c>
      <c r="E18" t="s">
        <v>32</v>
      </c>
      <c r="F18">
        <v>10</v>
      </c>
      <c r="H18">
        <f t="shared" si="1"/>
        <v>16</v>
      </c>
    </row>
    <row r="19" spans="1:8">
      <c r="B19" t="s">
        <v>64</v>
      </c>
      <c r="C19" t="s">
        <v>65</v>
      </c>
      <c r="E19">
        <v>9</v>
      </c>
      <c r="F19">
        <v>16</v>
      </c>
      <c r="H19">
        <f t="shared" si="1"/>
        <v>25</v>
      </c>
    </row>
    <row r="20" spans="1:8">
      <c r="B20" t="s">
        <v>69</v>
      </c>
      <c r="C20" t="s">
        <v>70</v>
      </c>
      <c r="E20">
        <v>15</v>
      </c>
      <c r="F20">
        <v>12</v>
      </c>
      <c r="H20">
        <f t="shared" si="1"/>
        <v>27</v>
      </c>
    </row>
    <row r="21" spans="1:8">
      <c r="A21" t="s">
        <v>33</v>
      </c>
      <c r="B21" t="s">
        <v>34</v>
      </c>
      <c r="C21" t="s">
        <v>35</v>
      </c>
      <c r="D21">
        <v>5</v>
      </c>
      <c r="E21" t="s">
        <v>32</v>
      </c>
      <c r="F21" t="s">
        <v>32</v>
      </c>
      <c r="H21">
        <f t="shared" si="1"/>
        <v>5</v>
      </c>
    </row>
    <row r="22" spans="1:8">
      <c r="A22" t="s">
        <v>42</v>
      </c>
      <c r="B22" t="s">
        <v>43</v>
      </c>
      <c r="C22" t="s">
        <v>44</v>
      </c>
      <c r="D22">
        <v>8</v>
      </c>
      <c r="E22" t="s">
        <v>32</v>
      </c>
      <c r="F22" t="s">
        <v>32</v>
      </c>
      <c r="H22">
        <f t="shared" si="1"/>
        <v>8</v>
      </c>
    </row>
    <row r="23" spans="1:8">
      <c r="A23" t="s">
        <v>45</v>
      </c>
      <c r="B23" t="s">
        <v>46</v>
      </c>
      <c r="C23" t="s">
        <v>47</v>
      </c>
      <c r="D23">
        <v>13</v>
      </c>
      <c r="E23" t="s">
        <v>32</v>
      </c>
      <c r="F23" t="s">
        <v>32</v>
      </c>
      <c r="H23">
        <f t="shared" si="1"/>
        <v>13</v>
      </c>
    </row>
    <row r="24" spans="1:8">
      <c r="A24" t="s">
        <v>48</v>
      </c>
      <c r="B24" t="s">
        <v>49</v>
      </c>
      <c r="C24" t="s">
        <v>50</v>
      </c>
      <c r="D24">
        <v>14</v>
      </c>
      <c r="E24" t="s">
        <v>32</v>
      </c>
      <c r="F24" t="s">
        <v>32</v>
      </c>
      <c r="H24">
        <f t="shared" si="1"/>
        <v>14</v>
      </c>
    </row>
    <row r="25" spans="1:8">
      <c r="A25" t="s">
        <v>51</v>
      </c>
      <c r="B25" t="s">
        <v>52</v>
      </c>
      <c r="C25" t="s">
        <v>53</v>
      </c>
      <c r="E25">
        <v>2</v>
      </c>
      <c r="F25" t="s">
        <v>32</v>
      </c>
      <c r="H25">
        <f t="shared" si="1"/>
        <v>2</v>
      </c>
    </row>
    <row r="26" spans="1:8">
      <c r="B26" t="s">
        <v>60</v>
      </c>
      <c r="C26" t="s">
        <v>61</v>
      </c>
      <c r="E26">
        <v>6</v>
      </c>
      <c r="F26" t="s">
        <v>32</v>
      </c>
      <c r="H26">
        <f t="shared" si="1"/>
        <v>6</v>
      </c>
    </row>
    <row r="27" spans="1:8">
      <c r="B27" t="s">
        <v>62</v>
      </c>
      <c r="C27" t="s">
        <v>63</v>
      </c>
      <c r="E27">
        <v>7</v>
      </c>
      <c r="F27" t="s">
        <v>32</v>
      </c>
      <c r="H27">
        <f t="shared" si="1"/>
        <v>7</v>
      </c>
    </row>
    <row r="28" spans="1:8">
      <c r="A28" t="s">
        <v>66</v>
      </c>
      <c r="B28" t="s">
        <v>67</v>
      </c>
      <c r="C28" t="s">
        <v>68</v>
      </c>
      <c r="E28">
        <v>13</v>
      </c>
      <c r="F28" t="s">
        <v>32</v>
      </c>
      <c r="G28">
        <f>VLOOKUP(A28,[1]HEIBLOEM!A:C,2,FALSE)</f>
        <v>9</v>
      </c>
      <c r="H28">
        <f t="shared" si="1"/>
        <v>22</v>
      </c>
    </row>
    <row r="29" spans="1:8">
      <c r="B29" t="s">
        <v>71</v>
      </c>
      <c r="C29" t="s">
        <v>72</v>
      </c>
      <c r="E29">
        <v>16</v>
      </c>
      <c r="F29" t="s">
        <v>32</v>
      </c>
      <c r="H29">
        <f t="shared" si="1"/>
        <v>16</v>
      </c>
    </row>
    <row r="30" spans="1:8">
      <c r="A30" t="s">
        <v>73</v>
      </c>
      <c r="B30" t="s">
        <v>74</v>
      </c>
      <c r="C30" t="s">
        <v>75</v>
      </c>
      <c r="E30">
        <v>17</v>
      </c>
      <c r="F30" t="s">
        <v>32</v>
      </c>
      <c r="H30">
        <f t="shared" si="1"/>
        <v>17</v>
      </c>
    </row>
    <row r="31" spans="1:8">
      <c r="A31" t="s">
        <v>76</v>
      </c>
      <c r="B31" t="s">
        <v>77</v>
      </c>
      <c r="C31" t="s">
        <v>78</v>
      </c>
      <c r="E31">
        <v>19</v>
      </c>
      <c r="F31" t="s">
        <v>32</v>
      </c>
      <c r="H31">
        <f t="shared" si="1"/>
        <v>19</v>
      </c>
    </row>
    <row r="32" spans="1:8">
      <c r="B32" t="s">
        <v>62</v>
      </c>
      <c r="C32" t="s">
        <v>79</v>
      </c>
      <c r="E32">
        <v>21</v>
      </c>
      <c r="F32" t="s">
        <v>32</v>
      </c>
      <c r="H32">
        <f t="shared" si="1"/>
        <v>21</v>
      </c>
    </row>
    <row r="33" spans="1:8">
      <c r="A33" t="s">
        <v>80</v>
      </c>
      <c r="B33" t="s">
        <v>81</v>
      </c>
      <c r="C33" t="s">
        <v>82</v>
      </c>
      <c r="E33">
        <v>22</v>
      </c>
      <c r="F33" t="s">
        <v>32</v>
      </c>
      <c r="H33">
        <f t="shared" si="1"/>
        <v>22</v>
      </c>
    </row>
    <row r="34" spans="1:8">
      <c r="B34" t="s">
        <v>83</v>
      </c>
      <c r="C34" t="s">
        <v>84</v>
      </c>
      <c r="E34">
        <v>23</v>
      </c>
      <c r="F34" t="s">
        <v>32</v>
      </c>
      <c r="H34">
        <f t="shared" si="1"/>
        <v>23</v>
      </c>
    </row>
    <row r="35" spans="1:8">
      <c r="A35" t="s">
        <v>85</v>
      </c>
      <c r="B35" t="s">
        <v>86</v>
      </c>
      <c r="C35" t="s">
        <v>87</v>
      </c>
      <c r="E35">
        <v>24</v>
      </c>
      <c r="F35" t="s">
        <v>32</v>
      </c>
      <c r="H35">
        <f t="shared" si="1"/>
        <v>24</v>
      </c>
    </row>
    <row r="36" spans="1:8">
      <c r="B36" t="s">
        <v>88</v>
      </c>
      <c r="C36" t="s">
        <v>89</v>
      </c>
      <c r="E36">
        <v>25</v>
      </c>
      <c r="F36" t="s">
        <v>32</v>
      </c>
      <c r="H36">
        <f t="shared" si="1"/>
        <v>25</v>
      </c>
    </row>
    <row r="37" spans="1:8">
      <c r="A37" t="s">
        <v>90</v>
      </c>
      <c r="B37" t="s">
        <v>91</v>
      </c>
      <c r="C37" t="s">
        <v>92</v>
      </c>
      <c r="E37">
        <v>26</v>
      </c>
      <c r="F37" t="s">
        <v>32</v>
      </c>
      <c r="H37">
        <f t="shared" si="1"/>
        <v>26</v>
      </c>
    </row>
    <row r="38" spans="1:8">
      <c r="A38" t="s">
        <v>93</v>
      </c>
      <c r="B38" t="s">
        <v>94</v>
      </c>
      <c r="C38" t="s">
        <v>95</v>
      </c>
      <c r="E38">
        <v>27</v>
      </c>
      <c r="F38" t="s">
        <v>32</v>
      </c>
      <c r="H38">
        <f t="shared" si="1"/>
        <v>27</v>
      </c>
    </row>
    <row r="39" spans="1:8">
      <c r="B39" t="s">
        <v>96</v>
      </c>
      <c r="C39" t="s">
        <v>97</v>
      </c>
      <c r="F39">
        <v>8</v>
      </c>
      <c r="H39">
        <f t="shared" si="1"/>
        <v>8</v>
      </c>
    </row>
    <row r="40" spans="1:8">
      <c r="A40" t="s">
        <v>98</v>
      </c>
      <c r="B40" t="s">
        <v>99</v>
      </c>
      <c r="C40" t="s">
        <v>100</v>
      </c>
      <c r="F40">
        <v>11</v>
      </c>
      <c r="G40">
        <f>VLOOKUP(A40,[1]HEIBLOEM!A:C,2,FALSE)</f>
        <v>16</v>
      </c>
      <c r="H40">
        <f t="shared" si="1"/>
        <v>27</v>
      </c>
    </row>
    <row r="41" spans="1:8">
      <c r="B41" t="s">
        <v>101</v>
      </c>
      <c r="C41" t="s">
        <v>102</v>
      </c>
      <c r="F41">
        <v>13</v>
      </c>
      <c r="H41">
        <f t="shared" si="1"/>
        <v>13</v>
      </c>
    </row>
    <row r="42" spans="1:8">
      <c r="B42" t="s">
        <v>103</v>
      </c>
      <c r="C42" t="s">
        <v>104</v>
      </c>
      <c r="F42">
        <v>14</v>
      </c>
      <c r="H42">
        <f t="shared" si="1"/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opLeftCell="A19" workbookViewId="0">
      <selection activeCell="C15" sqref="C15"/>
    </sheetView>
  </sheetViews>
  <sheetFormatPr defaultRowHeight="14.5"/>
  <cols>
    <col min="1" max="1" width="12.1796875" customWidth="1"/>
    <col min="2" max="2" width="25" bestFit="1" customWidth="1"/>
    <col min="3" max="3" width="24" customWidth="1"/>
  </cols>
  <sheetData>
    <row r="1" spans="1:8">
      <c r="A1" t="s">
        <v>105</v>
      </c>
    </row>
    <row r="2" spans="1:8">
      <c r="A2" t="s">
        <v>326</v>
      </c>
    </row>
    <row r="7" spans="1:8">
      <c r="A7" s="2" t="s">
        <v>0</v>
      </c>
      <c r="B7" s="2" t="s">
        <v>1</v>
      </c>
      <c r="C7" s="2" t="s">
        <v>2</v>
      </c>
      <c r="D7" s="2" t="s">
        <v>106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>
      <c r="A8" s="22" t="s">
        <v>138</v>
      </c>
      <c r="B8" s="23" t="s">
        <v>139</v>
      </c>
      <c r="C8" s="23" t="s">
        <v>140</v>
      </c>
      <c r="D8" s="23">
        <v>1</v>
      </c>
      <c r="E8" s="23">
        <f>VLOOKUP(A8,[2]Helden!A:D,4,FALSE)</f>
        <v>2</v>
      </c>
      <c r="F8" s="23"/>
      <c r="G8" s="23">
        <f>VLOOKUP(A8,[2]HEIBLOEM!A:C,2,FALSE)</f>
        <v>1</v>
      </c>
      <c r="H8" s="25">
        <f t="shared" ref="H8:H70" si="0">SUM(D8:G8)</f>
        <v>4</v>
      </c>
    </row>
    <row r="9" spans="1:8">
      <c r="A9" s="26" t="s">
        <v>14</v>
      </c>
      <c r="B9" s="4" t="s">
        <v>15</v>
      </c>
      <c r="C9" s="4" t="s">
        <v>16</v>
      </c>
      <c r="D9" s="4">
        <v>4</v>
      </c>
      <c r="E9" s="4">
        <f>VLOOKUP(A9,[2]Helden!A:D,4,FALSE)</f>
        <v>9</v>
      </c>
      <c r="F9" s="4">
        <v>9</v>
      </c>
      <c r="G9" s="4"/>
      <c r="H9" s="28">
        <f t="shared" si="0"/>
        <v>22</v>
      </c>
    </row>
    <row r="10" spans="1:8">
      <c r="A10" s="26" t="s">
        <v>107</v>
      </c>
      <c r="B10" s="4" t="s">
        <v>108</v>
      </c>
      <c r="C10" s="4" t="s">
        <v>109</v>
      </c>
      <c r="D10" s="27"/>
      <c r="E10" s="4">
        <f>VLOOKUP(A10,[2]Helden!A:D,4,FALSE)</f>
        <v>4</v>
      </c>
      <c r="F10" s="4">
        <v>2</v>
      </c>
      <c r="G10" s="4">
        <f>VLOOKUP(A10,[2]HEIBLOEM!A:C,2,FALSE)</f>
        <v>26</v>
      </c>
      <c r="H10" s="28">
        <f t="shared" si="0"/>
        <v>32</v>
      </c>
    </row>
    <row r="11" spans="1:8">
      <c r="A11" s="26" t="s">
        <v>146</v>
      </c>
      <c r="B11" s="4" t="s">
        <v>147</v>
      </c>
      <c r="C11" s="4" t="s">
        <v>148</v>
      </c>
      <c r="D11" s="4">
        <v>5</v>
      </c>
      <c r="E11" s="4"/>
      <c r="F11" s="4">
        <v>17</v>
      </c>
      <c r="G11" s="4">
        <f>VLOOKUP(A11,[2]HEIBLOEM!A:C,2,FALSE)</f>
        <v>16</v>
      </c>
      <c r="H11" s="28">
        <f t="shared" si="0"/>
        <v>38</v>
      </c>
    </row>
    <row r="12" spans="1:8">
      <c r="A12" s="35" t="s">
        <v>261</v>
      </c>
      <c r="B12" s="4" t="s">
        <v>158</v>
      </c>
      <c r="C12" s="4" t="s">
        <v>159</v>
      </c>
      <c r="D12" s="4">
        <v>10</v>
      </c>
      <c r="E12" s="4">
        <f>VLOOKUP(A12,[2]Helden!A:D,4,FALSE)</f>
        <v>25</v>
      </c>
      <c r="F12" s="4">
        <v>4</v>
      </c>
      <c r="G12" s="4"/>
      <c r="H12" s="28">
        <f t="shared" si="0"/>
        <v>39</v>
      </c>
    </row>
    <row r="13" spans="1:8">
      <c r="A13" s="26" t="s">
        <v>128</v>
      </c>
      <c r="B13" s="4" t="s">
        <v>129</v>
      </c>
      <c r="C13" s="4" t="s">
        <v>130</v>
      </c>
      <c r="D13" s="27"/>
      <c r="E13" s="4">
        <f>VLOOKUP(A13,[2]Helden!A:D,4,FALSE)</f>
        <v>19</v>
      </c>
      <c r="F13" s="4">
        <v>20</v>
      </c>
      <c r="G13" s="4">
        <f>VLOOKUP(A13,[2]HEIBLOEM!A:C,2,FALSE)</f>
        <v>2</v>
      </c>
      <c r="H13" s="28">
        <f t="shared" si="0"/>
        <v>41</v>
      </c>
    </row>
    <row r="14" spans="1:8">
      <c r="A14" s="26" t="s">
        <v>120</v>
      </c>
      <c r="B14" s="4" t="s">
        <v>15</v>
      </c>
      <c r="C14" s="4" t="s">
        <v>121</v>
      </c>
      <c r="D14" s="4">
        <v>18</v>
      </c>
      <c r="E14" s="27"/>
      <c r="F14" s="4">
        <v>13</v>
      </c>
      <c r="G14" s="4">
        <f>VLOOKUP(A14,[2]HEIBLOEM!A:C,2,FALSE)</f>
        <v>14</v>
      </c>
      <c r="H14" s="28">
        <f t="shared" si="0"/>
        <v>45</v>
      </c>
    </row>
    <row r="15" spans="1:8">
      <c r="A15" s="26" t="s">
        <v>8</v>
      </c>
      <c r="B15" s="4" t="s">
        <v>113</v>
      </c>
      <c r="C15" s="4" t="s">
        <v>10</v>
      </c>
      <c r="D15" s="27"/>
      <c r="E15" s="4">
        <f>VLOOKUP(A15,[2]Helden!A:D,4,FALSE)</f>
        <v>26</v>
      </c>
      <c r="F15" s="4">
        <v>1</v>
      </c>
      <c r="G15" s="4">
        <f>VLOOKUP(A15,[2]HEIBLOEM!A:C,2,FALSE)</f>
        <v>19</v>
      </c>
      <c r="H15" s="28">
        <f t="shared" si="0"/>
        <v>46</v>
      </c>
    </row>
    <row r="16" spans="1:8">
      <c r="A16" s="26" t="s">
        <v>198</v>
      </c>
      <c r="B16" s="4" t="s">
        <v>199</v>
      </c>
      <c r="C16" s="4" t="s">
        <v>200</v>
      </c>
      <c r="D16" s="4">
        <v>33</v>
      </c>
      <c r="E16" s="4">
        <f>VLOOKUP(A16,[2]Helden!A:D,4,FALSE)</f>
        <v>7</v>
      </c>
      <c r="F16" s="4"/>
      <c r="G16" s="4">
        <f>VLOOKUP(A16,[2]HEIBLOEM!A:C,2,FALSE)</f>
        <v>8</v>
      </c>
      <c r="H16" s="28">
        <f t="shared" si="0"/>
        <v>48</v>
      </c>
    </row>
    <row r="17" spans="1:8">
      <c r="A17" s="26" t="s">
        <v>39</v>
      </c>
      <c r="B17" s="4" t="s">
        <v>40</v>
      </c>
      <c r="C17" s="4" t="s">
        <v>41</v>
      </c>
      <c r="D17" s="27"/>
      <c r="E17" s="4">
        <f>VLOOKUP(A17,[2]Helden!A:D,4,FALSE)</f>
        <v>17</v>
      </c>
      <c r="F17" s="4">
        <v>16</v>
      </c>
      <c r="G17" s="4">
        <f>VLOOKUP(A17,[2]HEIBLOEM!A:C,2,FALSE)</f>
        <v>17</v>
      </c>
      <c r="H17" s="28">
        <f t="shared" si="0"/>
        <v>50</v>
      </c>
    </row>
    <row r="18" spans="1:8">
      <c r="A18" s="26" t="s">
        <v>110</v>
      </c>
      <c r="B18" s="4" t="s">
        <v>111</v>
      </c>
      <c r="C18" s="4" t="s">
        <v>112</v>
      </c>
      <c r="D18" s="4">
        <v>32</v>
      </c>
      <c r="E18" s="4">
        <f>VLOOKUP(A18,[2]Helden!A:D,4,FALSE)</f>
        <v>14</v>
      </c>
      <c r="F18" s="4">
        <v>5</v>
      </c>
      <c r="G18" s="4"/>
      <c r="H18" s="28">
        <f t="shared" si="0"/>
        <v>51</v>
      </c>
    </row>
    <row r="19" spans="1:8">
      <c r="A19" s="26" t="s">
        <v>114</v>
      </c>
      <c r="B19" s="4" t="s">
        <v>115</v>
      </c>
      <c r="C19" s="4" t="s">
        <v>116</v>
      </c>
      <c r="D19" s="4">
        <v>7</v>
      </c>
      <c r="E19" s="4">
        <f>VLOOKUP(A19,[2]Helden!A:D,4,FALSE)</f>
        <v>36</v>
      </c>
      <c r="F19" s="4">
        <v>15</v>
      </c>
      <c r="G19" s="4"/>
      <c r="H19" s="28">
        <f t="shared" si="0"/>
        <v>58</v>
      </c>
    </row>
    <row r="20" spans="1:8">
      <c r="A20" s="26" t="s">
        <v>216</v>
      </c>
      <c r="B20" s="4" t="s">
        <v>217</v>
      </c>
      <c r="C20" s="4" t="s">
        <v>218</v>
      </c>
      <c r="D20" s="4">
        <v>43</v>
      </c>
      <c r="E20" s="4"/>
      <c r="F20" s="4">
        <v>8</v>
      </c>
      <c r="G20" s="4">
        <f>VLOOKUP(A20,[2]HEIBLOEM!A:C,2,FALSE)</f>
        <v>7</v>
      </c>
      <c r="H20" s="28">
        <f t="shared" si="0"/>
        <v>58</v>
      </c>
    </row>
    <row r="21" spans="1:8">
      <c r="A21" s="26" t="s">
        <v>186</v>
      </c>
      <c r="B21" s="4" t="s">
        <v>187</v>
      </c>
      <c r="C21" s="4" t="s">
        <v>188</v>
      </c>
      <c r="D21" s="4">
        <v>26</v>
      </c>
      <c r="E21" s="4">
        <f>VLOOKUP(A21,[2]Helden!A:D,4,FALSE)</f>
        <v>15</v>
      </c>
      <c r="F21" s="4"/>
      <c r="G21" s="4">
        <f>VLOOKUP(A21,[2]HEIBLOEM!A:C,2,FALSE)</f>
        <v>21</v>
      </c>
      <c r="H21" s="28">
        <f t="shared" si="0"/>
        <v>62</v>
      </c>
    </row>
    <row r="22" spans="1:8">
      <c r="A22" s="26" t="s">
        <v>210</v>
      </c>
      <c r="B22" s="4" t="s">
        <v>211</v>
      </c>
      <c r="C22" s="4" t="s">
        <v>212</v>
      </c>
      <c r="D22" s="4">
        <v>40</v>
      </c>
      <c r="E22" s="4">
        <f>VLOOKUP(A22,[2]Helden!A:D,4,FALSE)</f>
        <v>11</v>
      </c>
      <c r="F22" s="4"/>
      <c r="G22" s="4">
        <f>VLOOKUP(A22,[2]HEIBLOEM!A:C,2,FALSE)</f>
        <v>11</v>
      </c>
      <c r="H22" s="28">
        <f t="shared" si="0"/>
        <v>62</v>
      </c>
    </row>
    <row r="23" spans="1:8">
      <c r="A23" s="26" t="s">
        <v>33</v>
      </c>
      <c r="B23" s="4" t="s">
        <v>131</v>
      </c>
      <c r="C23" s="4" t="s">
        <v>35</v>
      </c>
      <c r="D23" s="36"/>
      <c r="E23" s="29">
        <f>VLOOKUP(A23,[2]Helden!A:D,4,FALSE)</f>
        <v>16</v>
      </c>
      <c r="F23" s="29">
        <v>23</v>
      </c>
      <c r="G23" s="29">
        <f>VLOOKUP(A23,[2]HEIBLOEM!A:C,2,FALSE)</f>
        <v>24</v>
      </c>
      <c r="H23" s="30">
        <f t="shared" si="0"/>
        <v>63</v>
      </c>
    </row>
    <row r="24" spans="1:8">
      <c r="A24" s="26" t="s">
        <v>117</v>
      </c>
      <c r="B24" s="4" t="s">
        <v>118</v>
      </c>
      <c r="C24" s="4" t="s">
        <v>119</v>
      </c>
      <c r="D24" s="4">
        <v>30</v>
      </c>
      <c r="E24" s="4">
        <f>VLOOKUP(A24,[2]Helden!A:D,4,FALSE)</f>
        <v>13</v>
      </c>
      <c r="F24" s="4">
        <v>21</v>
      </c>
      <c r="G24" s="4"/>
      <c r="H24" s="28">
        <f t="shared" si="0"/>
        <v>64</v>
      </c>
    </row>
    <row r="25" spans="1:8">
      <c r="A25" s="26" t="s">
        <v>122</v>
      </c>
      <c r="B25" s="4" t="s">
        <v>123</v>
      </c>
      <c r="C25" s="4" t="s">
        <v>124</v>
      </c>
      <c r="D25" s="4">
        <v>16</v>
      </c>
      <c r="E25" s="4">
        <f>VLOOKUP(A25,[2]Helden!A:D,4,FALSE)</f>
        <v>33</v>
      </c>
      <c r="F25" s="4">
        <v>24</v>
      </c>
      <c r="G25" s="4"/>
      <c r="H25" s="28">
        <f t="shared" si="0"/>
        <v>73</v>
      </c>
    </row>
    <row r="26" spans="1:8">
      <c r="A26" s="26" t="s">
        <v>125</v>
      </c>
      <c r="B26" s="4" t="s">
        <v>126</v>
      </c>
      <c r="C26" s="4" t="s">
        <v>127</v>
      </c>
      <c r="D26" s="4">
        <v>25</v>
      </c>
      <c r="E26" s="4">
        <f>VLOOKUP(A26,[2]Helden!A:D,4,FALSE)</f>
        <v>20</v>
      </c>
      <c r="F26" s="4">
        <v>28</v>
      </c>
      <c r="G26" s="4"/>
      <c r="H26" s="28">
        <f t="shared" si="0"/>
        <v>73</v>
      </c>
    </row>
    <row r="27" spans="1:8">
      <c r="A27" s="26" t="s">
        <v>29</v>
      </c>
      <c r="B27" s="4" t="s">
        <v>30</v>
      </c>
      <c r="C27" s="4" t="s">
        <v>31</v>
      </c>
      <c r="D27" s="4">
        <v>21</v>
      </c>
      <c r="E27" s="4">
        <f>VLOOKUP(A27,[2]Helden!A:D,4,FALSE)</f>
        <v>30</v>
      </c>
      <c r="F27" s="4"/>
      <c r="G27" s="4">
        <f>VLOOKUP(A27,[2]HEIBLOEM!A:C,2,FALSE)</f>
        <v>23</v>
      </c>
      <c r="H27" s="28">
        <f t="shared" si="0"/>
        <v>74</v>
      </c>
    </row>
    <row r="28" spans="1:8">
      <c r="A28" s="26" t="s">
        <v>219</v>
      </c>
      <c r="B28" s="4" t="s">
        <v>220</v>
      </c>
      <c r="C28" s="4" t="s">
        <v>221</v>
      </c>
      <c r="D28" s="4">
        <v>44</v>
      </c>
      <c r="E28" s="4"/>
      <c r="F28" s="4">
        <v>19</v>
      </c>
      <c r="G28" s="4">
        <f>VLOOKUP(A28,[2]HEIBLOEM!A:C,2,FALSE)</f>
        <v>18</v>
      </c>
      <c r="H28" s="28">
        <f t="shared" si="0"/>
        <v>81</v>
      </c>
    </row>
    <row r="29" spans="1:8">
      <c r="A29" s="26" t="s">
        <v>132</v>
      </c>
      <c r="B29" s="4" t="s">
        <v>133</v>
      </c>
      <c r="C29" s="4" t="s">
        <v>134</v>
      </c>
      <c r="D29" s="4">
        <v>42</v>
      </c>
      <c r="E29" s="4">
        <f>VLOOKUP(A29,[2]Helden!A:D,4,FALSE)</f>
        <v>48</v>
      </c>
      <c r="F29" s="4">
        <v>11</v>
      </c>
      <c r="G29" s="4"/>
      <c r="H29" s="28">
        <f t="shared" si="0"/>
        <v>101</v>
      </c>
    </row>
    <row r="30" spans="1:8">
      <c r="A30" s="26" t="s">
        <v>305</v>
      </c>
      <c r="B30" s="4" t="s">
        <v>306</v>
      </c>
      <c r="C30" s="4" t="s">
        <v>307</v>
      </c>
      <c r="D30" s="4"/>
      <c r="E30" s="4">
        <f>VLOOKUP(A30,[2]Helden!A:D,4,FALSE)</f>
        <v>60</v>
      </c>
      <c r="F30" s="4">
        <v>18</v>
      </c>
      <c r="G30" s="4">
        <f>VLOOKUP(A30,[2]HEIBLOEM!A:C,2,FALSE)</f>
        <v>28</v>
      </c>
      <c r="H30" s="28">
        <f t="shared" si="0"/>
        <v>106</v>
      </c>
    </row>
    <row r="31" spans="1:8">
      <c r="A31" s="26" t="s">
        <v>135</v>
      </c>
      <c r="B31" s="4" t="s">
        <v>136</v>
      </c>
      <c r="C31" s="4" t="s">
        <v>137</v>
      </c>
      <c r="D31" s="4">
        <v>50</v>
      </c>
      <c r="E31" s="27"/>
      <c r="F31" s="4">
        <v>25</v>
      </c>
      <c r="G31" s="4">
        <f>VLOOKUP(A31,[2]HEIBLOEM!A:C,2,FALSE)</f>
        <v>31</v>
      </c>
      <c r="H31" s="28">
        <f t="shared" si="0"/>
        <v>106</v>
      </c>
    </row>
    <row r="32" spans="1:8">
      <c r="A32" s="26" t="s">
        <v>11</v>
      </c>
      <c r="B32" s="4" t="s">
        <v>12</v>
      </c>
      <c r="C32" s="4" t="s">
        <v>13</v>
      </c>
      <c r="D32" s="4">
        <v>13</v>
      </c>
      <c r="E32" s="4">
        <f>VLOOKUP(A32,[2]Helden!A:D,4,FALSE)</f>
        <v>61</v>
      </c>
      <c r="F32" s="4"/>
      <c r="G32" s="4">
        <f>VLOOKUP(A32,[2]HEIBLOEM!A:C,2,FALSE)</f>
        <v>35</v>
      </c>
      <c r="H32" s="28">
        <f t="shared" si="0"/>
        <v>109</v>
      </c>
    </row>
    <row r="33" spans="1:8">
      <c r="A33" s="26" t="s">
        <v>213</v>
      </c>
      <c r="B33" s="4" t="s">
        <v>214</v>
      </c>
      <c r="C33" s="4" t="s">
        <v>215</v>
      </c>
      <c r="D33" s="4">
        <v>41</v>
      </c>
      <c r="E33" s="4">
        <f>VLOOKUP(A33,[2]Helden!A:D,4,FALSE)</f>
        <v>45</v>
      </c>
      <c r="F33" s="4"/>
      <c r="G33" s="4">
        <f>VLOOKUP(A33,[2]HEIBLOEM!A:C,2,FALSE)</f>
        <v>32</v>
      </c>
      <c r="H33" s="28">
        <f t="shared" si="0"/>
        <v>118</v>
      </c>
    </row>
    <row r="34" spans="1:8">
      <c r="A34" s="26" t="s">
        <v>66</v>
      </c>
      <c r="B34" s="4" t="s">
        <v>237</v>
      </c>
      <c r="C34" s="4" t="s">
        <v>238</v>
      </c>
      <c r="D34" s="12">
        <v>52</v>
      </c>
      <c r="E34" s="4">
        <f>VLOOKUP(A34,[2]Helden!A:D,4,FALSE)</f>
        <v>34</v>
      </c>
      <c r="F34" s="4"/>
      <c r="G34" s="4">
        <f>VLOOKUP(A34,[2]HEIBLOEM!A:C,2,FALSE)</f>
        <v>34</v>
      </c>
      <c r="H34" s="28">
        <f t="shared" si="0"/>
        <v>120</v>
      </c>
    </row>
    <row r="35" spans="1:8">
      <c r="A35" s="31" t="s">
        <v>233</v>
      </c>
      <c r="B35" s="32" t="s">
        <v>234</v>
      </c>
      <c r="C35" s="32" t="s">
        <v>235</v>
      </c>
      <c r="D35" s="32">
        <v>49</v>
      </c>
      <c r="E35" s="32">
        <f>VLOOKUP(A35,[2]Helden!A:D,4,FALSE)</f>
        <v>52</v>
      </c>
      <c r="F35" s="32"/>
      <c r="G35" s="32">
        <f>VLOOKUP(A35,[2]HEIBLOEM!A:C,2,FALSE)</f>
        <v>27</v>
      </c>
      <c r="H35" s="33">
        <f t="shared" si="0"/>
        <v>128</v>
      </c>
    </row>
    <row r="36" spans="1:8">
      <c r="A36" s="11" t="s">
        <v>141</v>
      </c>
      <c r="B36" s="11" t="s">
        <v>139</v>
      </c>
      <c r="C36" s="11" t="s">
        <v>142</v>
      </c>
      <c r="D36" s="11">
        <v>2</v>
      </c>
      <c r="E36" s="11">
        <f>VLOOKUP(A36,[2]Helden!A:D,4,FALSE)</f>
        <v>1</v>
      </c>
      <c r="F36" s="11"/>
      <c r="G36" s="11"/>
      <c r="H36" s="11">
        <f t="shared" si="0"/>
        <v>3</v>
      </c>
    </row>
    <row r="37" spans="1:8">
      <c r="A37" s="11" t="s">
        <v>163</v>
      </c>
      <c r="B37" s="11" t="s">
        <v>164</v>
      </c>
      <c r="C37" s="11" t="s">
        <v>165</v>
      </c>
      <c r="D37" s="11">
        <v>12</v>
      </c>
      <c r="E37" s="11">
        <f>VLOOKUP(A37,[2]Helden!A:D,4,FALSE)</f>
        <v>3</v>
      </c>
      <c r="F37" s="11"/>
      <c r="G37" s="11"/>
      <c r="H37" s="11">
        <f t="shared" si="0"/>
        <v>15</v>
      </c>
    </row>
    <row r="38" spans="1:8">
      <c r="A38" s="11" t="s">
        <v>160</v>
      </c>
      <c r="B38" s="11" t="s">
        <v>161</v>
      </c>
      <c r="C38" s="11" t="s">
        <v>162</v>
      </c>
      <c r="D38" s="11">
        <v>11</v>
      </c>
      <c r="E38" s="11">
        <f>VLOOKUP(A38,[2]Helden!A:D,4,FALSE)</f>
        <v>12</v>
      </c>
      <c r="F38" s="11"/>
      <c r="G38" s="11"/>
      <c r="H38" s="11">
        <f t="shared" si="0"/>
        <v>23</v>
      </c>
    </row>
    <row r="39" spans="1:8">
      <c r="A39" s="11" t="s">
        <v>247</v>
      </c>
      <c r="B39" s="11" t="s">
        <v>248</v>
      </c>
      <c r="C39" s="11" t="s">
        <v>249</v>
      </c>
      <c r="D39" s="11"/>
      <c r="E39" s="11">
        <f>VLOOKUP(A39,[2]Helden!A:D,4,FALSE)</f>
        <v>10</v>
      </c>
      <c r="F39" s="11">
        <v>14</v>
      </c>
      <c r="G39" s="11"/>
      <c r="H39" s="11">
        <f t="shared" si="0"/>
        <v>24</v>
      </c>
    </row>
    <row r="40" spans="1:8">
      <c r="A40" s="11" t="s">
        <v>258</v>
      </c>
      <c r="B40" s="11" t="s">
        <v>259</v>
      </c>
      <c r="C40" s="11" t="s">
        <v>260</v>
      </c>
      <c r="D40" s="11"/>
      <c r="E40" s="11">
        <f>VLOOKUP(A40,[2]Helden!A:D,4,FALSE)</f>
        <v>24</v>
      </c>
      <c r="F40" s="11">
        <v>7</v>
      </c>
      <c r="G40" s="11"/>
      <c r="H40" s="11">
        <f t="shared" si="0"/>
        <v>31</v>
      </c>
    </row>
    <row r="41" spans="1:8">
      <c r="A41" s="11" t="s">
        <v>155</v>
      </c>
      <c r="B41" s="11" t="s">
        <v>156</v>
      </c>
      <c r="C41" s="11" t="s">
        <v>157</v>
      </c>
      <c r="D41" s="11">
        <v>9</v>
      </c>
      <c r="E41" s="11">
        <f>VLOOKUP(A41,[2]Helden!A:D,4,FALSE)</f>
        <v>27</v>
      </c>
      <c r="F41" s="11"/>
      <c r="G41" s="11"/>
      <c r="H41" s="11">
        <f t="shared" si="0"/>
        <v>36</v>
      </c>
    </row>
    <row r="42" spans="1:8">
      <c r="A42" s="11" t="s">
        <v>172</v>
      </c>
      <c r="B42" s="11" t="s">
        <v>173</v>
      </c>
      <c r="C42" s="11" t="s">
        <v>174</v>
      </c>
      <c r="D42" s="11">
        <v>17</v>
      </c>
      <c r="E42" s="11">
        <f>VLOOKUP(A42,[2]Helden!A:D,4,FALSE)</f>
        <v>31</v>
      </c>
      <c r="F42" s="11"/>
      <c r="G42" s="11"/>
      <c r="H42" s="11">
        <f t="shared" si="0"/>
        <v>48</v>
      </c>
    </row>
    <row r="43" spans="1:8">
      <c r="A43" s="11" t="s">
        <v>201</v>
      </c>
      <c r="B43" s="11" t="s">
        <v>202</v>
      </c>
      <c r="C43" s="11" t="s">
        <v>203</v>
      </c>
      <c r="D43" s="11">
        <v>35</v>
      </c>
      <c r="E43" s="11">
        <f>VLOOKUP(A43,[2]Helden!A:D,4,FALSE)</f>
        <v>21</v>
      </c>
      <c r="F43" s="11"/>
      <c r="G43" s="11"/>
      <c r="H43" s="11">
        <f t="shared" si="0"/>
        <v>56</v>
      </c>
    </row>
    <row r="44" spans="1:8">
      <c r="A44" s="11" t="s">
        <v>177</v>
      </c>
      <c r="B44" s="11" t="s">
        <v>178</v>
      </c>
      <c r="C44" s="11" t="s">
        <v>179</v>
      </c>
      <c r="D44" s="11">
        <v>20</v>
      </c>
      <c r="E44" s="11">
        <f>VLOOKUP(A44,[2]Helden!A:D,4,FALSE)</f>
        <v>37</v>
      </c>
      <c r="F44" s="11"/>
      <c r="G44" s="11"/>
      <c r="H44" s="11">
        <f t="shared" si="0"/>
        <v>57</v>
      </c>
    </row>
    <row r="45" spans="1:8">
      <c r="A45" s="11" t="s">
        <v>183</v>
      </c>
      <c r="B45" s="11" t="s">
        <v>184</v>
      </c>
      <c r="C45" s="11" t="s">
        <v>185</v>
      </c>
      <c r="D45" s="11">
        <v>24</v>
      </c>
      <c r="E45" s="11">
        <f>VLOOKUP(A45,[2]Helden!A:D,4,FALSE)</f>
        <v>35</v>
      </c>
      <c r="F45" s="11"/>
      <c r="G45" s="11"/>
      <c r="H45" s="11">
        <f t="shared" si="0"/>
        <v>59</v>
      </c>
    </row>
    <row r="46" spans="1:8">
      <c r="A46" s="11" t="s">
        <v>180</v>
      </c>
      <c r="B46" s="11" t="s">
        <v>181</v>
      </c>
      <c r="C46" s="11" t="s">
        <v>182</v>
      </c>
      <c r="D46" s="11">
        <v>23</v>
      </c>
      <c r="E46" s="11">
        <f>VLOOKUP(A46,[2]Helden!A:D,4,FALSE)</f>
        <v>38</v>
      </c>
      <c r="F46" s="11"/>
      <c r="G46" s="11"/>
      <c r="H46" s="11">
        <f t="shared" si="0"/>
        <v>61</v>
      </c>
    </row>
    <row r="47" spans="1:8">
      <c r="A47" s="11" t="s">
        <v>207</v>
      </c>
      <c r="B47" s="11" t="s">
        <v>208</v>
      </c>
      <c r="C47" s="11" t="s">
        <v>209</v>
      </c>
      <c r="D47" s="11">
        <v>39</v>
      </c>
      <c r="E47" s="11">
        <f>VLOOKUP(A47,[2]Helden!A:D,4,FALSE)</f>
        <v>57</v>
      </c>
      <c r="F47" s="11"/>
      <c r="G47" s="11"/>
      <c r="H47" s="11">
        <f t="shared" si="0"/>
        <v>96</v>
      </c>
    </row>
    <row r="48" spans="1:8">
      <c r="A48" s="11" t="s">
        <v>80</v>
      </c>
      <c r="B48" s="11" t="s">
        <v>236</v>
      </c>
      <c r="C48" s="11" t="s">
        <v>82</v>
      </c>
      <c r="D48" s="11">
        <v>51</v>
      </c>
      <c r="E48" s="11">
        <f>VLOOKUP(A48,[2]Helden!A:D,4,FALSE)</f>
        <v>49</v>
      </c>
      <c r="F48" s="11"/>
      <c r="G48" s="11"/>
      <c r="H48" s="11">
        <f t="shared" si="0"/>
        <v>100</v>
      </c>
    </row>
    <row r="49" spans="1:8">
      <c r="A49" s="11" t="s">
        <v>228</v>
      </c>
      <c r="B49" s="11" t="s">
        <v>229</v>
      </c>
      <c r="C49" s="11" t="s">
        <v>230</v>
      </c>
      <c r="D49" s="11">
        <v>47</v>
      </c>
      <c r="E49" s="11">
        <f>VLOOKUP(A49,[2]Helden!A:D,4,FALSE)</f>
        <v>59</v>
      </c>
      <c r="F49" s="11"/>
      <c r="G49" s="11"/>
      <c r="H49" s="11">
        <f t="shared" si="0"/>
        <v>106</v>
      </c>
    </row>
    <row r="50" spans="1:8">
      <c r="A50" s="11" t="s">
        <v>143</v>
      </c>
      <c r="B50" s="11" t="s">
        <v>144</v>
      </c>
      <c r="C50" s="11" t="s">
        <v>145</v>
      </c>
      <c r="D50" s="11">
        <v>3</v>
      </c>
      <c r="E50" s="11"/>
      <c r="F50" s="11"/>
      <c r="G50" s="11"/>
      <c r="H50" s="11">
        <f t="shared" si="0"/>
        <v>3</v>
      </c>
    </row>
    <row r="51" spans="1:8">
      <c r="A51" s="11" t="s">
        <v>149</v>
      </c>
      <c r="B51" s="11" t="s">
        <v>150</v>
      </c>
      <c r="C51" s="11" t="s">
        <v>151</v>
      </c>
      <c r="D51" s="11">
        <v>6</v>
      </c>
      <c r="E51" s="11"/>
      <c r="F51" s="11"/>
      <c r="G51" s="11"/>
      <c r="H51" s="11">
        <f t="shared" si="0"/>
        <v>6</v>
      </c>
    </row>
    <row r="52" spans="1:8">
      <c r="A52" s="11" t="s">
        <v>152</v>
      </c>
      <c r="B52" s="11" t="s">
        <v>153</v>
      </c>
      <c r="C52" s="11" t="s">
        <v>154</v>
      </c>
      <c r="D52" s="11">
        <v>8</v>
      </c>
      <c r="E52" s="11"/>
      <c r="F52" s="11"/>
      <c r="G52" s="11"/>
      <c r="H52" s="11">
        <f t="shared" si="0"/>
        <v>8</v>
      </c>
    </row>
    <row r="53" spans="1:8">
      <c r="A53" s="11" t="s">
        <v>166</v>
      </c>
      <c r="B53" s="11" t="s">
        <v>167</v>
      </c>
      <c r="C53" s="11" t="s">
        <v>168</v>
      </c>
      <c r="D53" s="11">
        <v>14</v>
      </c>
      <c r="E53" s="11"/>
      <c r="F53" s="11"/>
      <c r="G53" s="11"/>
      <c r="H53" s="11">
        <f t="shared" si="0"/>
        <v>14</v>
      </c>
    </row>
    <row r="54" spans="1:8">
      <c r="A54" s="11" t="s">
        <v>169</v>
      </c>
      <c r="B54" s="11" t="s">
        <v>170</v>
      </c>
      <c r="C54" s="11" t="s">
        <v>171</v>
      </c>
      <c r="D54" s="11">
        <v>15</v>
      </c>
      <c r="E54" s="11"/>
      <c r="F54" s="11">
        <v>10</v>
      </c>
      <c r="G54" s="11"/>
      <c r="H54" s="11">
        <f t="shared" si="0"/>
        <v>25</v>
      </c>
    </row>
    <row r="55" spans="1:8">
      <c r="A55" s="11" t="s">
        <v>175</v>
      </c>
      <c r="B55" s="11" t="s">
        <v>150</v>
      </c>
      <c r="C55" s="11" t="s">
        <v>176</v>
      </c>
      <c r="D55" s="11">
        <v>19</v>
      </c>
      <c r="E55" s="11"/>
      <c r="F55" s="11"/>
      <c r="G55" s="11"/>
      <c r="H55" s="11">
        <f t="shared" si="0"/>
        <v>19</v>
      </c>
    </row>
    <row r="56" spans="1:8">
      <c r="A56" s="11" t="s">
        <v>189</v>
      </c>
      <c r="B56" s="11" t="s">
        <v>190</v>
      </c>
      <c r="C56" s="11" t="s">
        <v>191</v>
      </c>
      <c r="D56" s="11">
        <v>27</v>
      </c>
      <c r="E56" s="11"/>
      <c r="F56" s="11"/>
      <c r="G56" s="11"/>
      <c r="H56" s="11">
        <f t="shared" si="0"/>
        <v>27</v>
      </c>
    </row>
    <row r="57" spans="1:8">
      <c r="A57" s="11" t="s">
        <v>192</v>
      </c>
      <c r="B57" s="11" t="s">
        <v>193</v>
      </c>
      <c r="C57" s="11" t="s">
        <v>194</v>
      </c>
      <c r="D57" s="11">
        <v>28</v>
      </c>
      <c r="E57" s="11"/>
      <c r="F57" s="11"/>
      <c r="G57" s="11"/>
      <c r="H57" s="11">
        <f t="shared" si="0"/>
        <v>28</v>
      </c>
    </row>
    <row r="58" spans="1:8">
      <c r="A58" s="11" t="s">
        <v>195</v>
      </c>
      <c r="B58" s="11" t="s">
        <v>196</v>
      </c>
      <c r="C58" s="11" t="s">
        <v>197</v>
      </c>
      <c r="D58" s="11">
        <v>31</v>
      </c>
      <c r="E58" s="11"/>
      <c r="F58" s="11"/>
      <c r="G58" s="11"/>
      <c r="H58" s="11">
        <f t="shared" si="0"/>
        <v>31</v>
      </c>
    </row>
    <row r="59" spans="1:8">
      <c r="A59" s="11" t="s">
        <v>204</v>
      </c>
      <c r="B59" s="11" t="s">
        <v>205</v>
      </c>
      <c r="C59" s="11" t="s">
        <v>206</v>
      </c>
      <c r="D59" s="11">
        <v>37</v>
      </c>
      <c r="E59" s="11"/>
      <c r="F59" s="11"/>
      <c r="G59" s="11"/>
      <c r="H59" s="11">
        <f t="shared" si="0"/>
        <v>37</v>
      </c>
    </row>
    <row r="60" spans="1:8">
      <c r="A60" s="11" t="s">
        <v>222</v>
      </c>
      <c r="B60" s="11" t="s">
        <v>223</v>
      </c>
      <c r="C60" s="11" t="s">
        <v>224</v>
      </c>
      <c r="D60" s="11">
        <v>45</v>
      </c>
      <c r="E60" s="11"/>
      <c r="F60" s="11"/>
      <c r="G60" s="11"/>
      <c r="H60" s="11">
        <f t="shared" si="0"/>
        <v>45</v>
      </c>
    </row>
    <row r="61" spans="1:8">
      <c r="A61" s="11" t="s">
        <v>225</v>
      </c>
      <c r="B61" s="11" t="s">
        <v>226</v>
      </c>
      <c r="C61" s="11" t="s">
        <v>227</v>
      </c>
      <c r="D61" s="11">
        <v>46</v>
      </c>
      <c r="E61" s="11"/>
      <c r="F61" s="11"/>
      <c r="G61" s="11"/>
      <c r="H61" s="11">
        <f t="shared" si="0"/>
        <v>46</v>
      </c>
    </row>
    <row r="62" spans="1:8">
      <c r="A62" s="11" t="s">
        <v>1408</v>
      </c>
      <c r="B62" s="11" t="s">
        <v>231</v>
      </c>
      <c r="C62" s="11" t="s">
        <v>232</v>
      </c>
      <c r="D62" s="11">
        <v>48</v>
      </c>
      <c r="E62" s="11"/>
      <c r="F62" s="11"/>
      <c r="G62" s="11"/>
      <c r="H62" s="11">
        <f t="shared" si="0"/>
        <v>48</v>
      </c>
    </row>
    <row r="63" spans="1:8">
      <c r="A63" s="11" t="s">
        <v>239</v>
      </c>
      <c r="B63" s="11" t="s">
        <v>240</v>
      </c>
      <c r="C63" s="11" t="s">
        <v>241</v>
      </c>
      <c r="D63" s="11"/>
      <c r="E63" s="11">
        <f>VLOOKUP(A63,[2]Helden!A:D,4,FALSE)</f>
        <v>5</v>
      </c>
      <c r="F63" s="11"/>
      <c r="G63" s="11"/>
      <c r="H63" s="11">
        <f t="shared" si="0"/>
        <v>5</v>
      </c>
    </row>
    <row r="64" spans="1:8">
      <c r="A64" s="11" t="s">
        <v>242</v>
      </c>
      <c r="B64" s="11" t="s">
        <v>243</v>
      </c>
      <c r="C64" s="11" t="s">
        <v>72</v>
      </c>
      <c r="D64" s="11"/>
      <c r="E64" s="11">
        <f>VLOOKUP(A64,[2]Helden!A:D,4,FALSE)</f>
        <v>6</v>
      </c>
      <c r="F64" s="11"/>
      <c r="G64" s="11"/>
      <c r="H64" s="11">
        <f t="shared" si="0"/>
        <v>6</v>
      </c>
    </row>
    <row r="65" spans="1:8">
      <c r="A65" s="11" t="s">
        <v>244</v>
      </c>
      <c r="B65" s="11" t="s">
        <v>245</v>
      </c>
      <c r="C65" s="11" t="s">
        <v>246</v>
      </c>
      <c r="D65" s="11"/>
      <c r="E65" s="11">
        <f>VLOOKUP(A65,[2]Helden!A:D,4,FALSE)</f>
        <v>8</v>
      </c>
      <c r="F65" s="11"/>
      <c r="G65" s="11"/>
      <c r="H65" s="11">
        <f t="shared" si="0"/>
        <v>8</v>
      </c>
    </row>
    <row r="66" spans="1:8">
      <c r="A66" s="11" t="s">
        <v>250</v>
      </c>
      <c r="B66" s="11" t="s">
        <v>251</v>
      </c>
      <c r="C66" s="11" t="s">
        <v>252</v>
      </c>
      <c r="D66" s="11"/>
      <c r="E66" s="11">
        <f>VLOOKUP(A66,[2]Helden!A:D,4,FALSE)</f>
        <v>18</v>
      </c>
      <c r="F66" s="11"/>
      <c r="G66" s="11"/>
      <c r="H66" s="11">
        <f t="shared" si="0"/>
        <v>18</v>
      </c>
    </row>
    <row r="67" spans="1:8">
      <c r="A67" s="11" t="s">
        <v>253</v>
      </c>
      <c r="B67" s="11" t="s">
        <v>254</v>
      </c>
      <c r="C67" s="11" t="s">
        <v>255</v>
      </c>
      <c r="D67" s="11"/>
      <c r="E67" s="11">
        <f>VLOOKUP(A67,[2]Helden!A:D,4,FALSE)</f>
        <v>22</v>
      </c>
      <c r="F67" s="11"/>
      <c r="G67" s="11"/>
      <c r="H67" s="11">
        <f t="shared" si="0"/>
        <v>22</v>
      </c>
    </row>
    <row r="68" spans="1:8">
      <c r="A68" s="11" t="s">
        <v>256</v>
      </c>
      <c r="B68" s="11" t="s">
        <v>243</v>
      </c>
      <c r="C68" s="11" t="s">
        <v>257</v>
      </c>
      <c r="D68" s="11"/>
      <c r="E68" s="11">
        <f>VLOOKUP(A68,[2]Helden!A:D,4,FALSE)</f>
        <v>23</v>
      </c>
      <c r="F68" s="11"/>
      <c r="G68" s="11"/>
      <c r="H68" s="11">
        <f t="shared" si="0"/>
        <v>23</v>
      </c>
    </row>
    <row r="69" spans="1:8">
      <c r="A69" s="11" t="s">
        <v>262</v>
      </c>
      <c r="B69" s="11" t="s">
        <v>263</v>
      </c>
      <c r="C69" s="11" t="s">
        <v>264</v>
      </c>
      <c r="D69" s="11"/>
      <c r="E69" s="11">
        <f>VLOOKUP(A69,[2]Helden!A:D,4,FALSE)</f>
        <v>28</v>
      </c>
      <c r="F69" s="11"/>
      <c r="G69" s="11"/>
      <c r="H69" s="11">
        <f t="shared" si="0"/>
        <v>28</v>
      </c>
    </row>
    <row r="70" spans="1:8">
      <c r="A70" s="11" t="s">
        <v>265</v>
      </c>
      <c r="B70" s="11" t="s">
        <v>77</v>
      </c>
      <c r="C70" s="11" t="s">
        <v>78</v>
      </c>
      <c r="D70" s="11"/>
      <c r="E70" s="11">
        <f>VLOOKUP(A70,[2]Helden!A:D,4,FALSE)</f>
        <v>29</v>
      </c>
      <c r="F70" s="11"/>
      <c r="G70" s="11"/>
      <c r="H70" s="11">
        <f t="shared" si="0"/>
        <v>29</v>
      </c>
    </row>
    <row r="71" spans="1:8">
      <c r="A71" s="11" t="s">
        <v>266</v>
      </c>
      <c r="B71" s="11" t="s">
        <v>267</v>
      </c>
      <c r="C71" s="11" t="s">
        <v>268</v>
      </c>
      <c r="D71" s="11"/>
      <c r="E71" s="11">
        <f>VLOOKUP(A71,[2]Helden!A:D,4,FALSE)</f>
        <v>32</v>
      </c>
      <c r="F71" s="11"/>
      <c r="G71" s="11"/>
      <c r="H71" s="11">
        <f t="shared" ref="H71:H92" si="1">SUM(D71:G71)</f>
        <v>32</v>
      </c>
    </row>
    <row r="72" spans="1:8">
      <c r="A72" s="11" t="s">
        <v>269</v>
      </c>
      <c r="B72" s="11" t="s">
        <v>270</v>
      </c>
      <c r="C72" s="11" t="s">
        <v>271</v>
      </c>
      <c r="D72" s="11"/>
      <c r="E72" s="11">
        <f>VLOOKUP(A72,[2]Helden!A:D,4,FALSE)</f>
        <v>39</v>
      </c>
      <c r="F72" s="11"/>
      <c r="G72" s="11"/>
      <c r="H72" s="11">
        <f t="shared" si="1"/>
        <v>39</v>
      </c>
    </row>
    <row r="73" spans="1:8">
      <c r="A73" s="11" t="s">
        <v>272</v>
      </c>
      <c r="B73" s="11" t="s">
        <v>273</v>
      </c>
      <c r="C73" s="11" t="s">
        <v>274</v>
      </c>
      <c r="D73" s="11"/>
      <c r="E73" s="11">
        <f>VLOOKUP(A73,[2]Helden!A:D,4,FALSE)</f>
        <v>41</v>
      </c>
      <c r="F73" s="11"/>
      <c r="G73" s="11"/>
      <c r="H73" s="11">
        <f t="shared" si="1"/>
        <v>41</v>
      </c>
    </row>
    <row r="74" spans="1:8">
      <c r="A74" s="11" t="s">
        <v>275</v>
      </c>
      <c r="B74" s="11" t="s">
        <v>276</v>
      </c>
      <c r="C74" s="11" t="s">
        <v>277</v>
      </c>
      <c r="D74" s="11"/>
      <c r="E74" s="11">
        <f>VLOOKUP(A74,[2]Helden!A:D,4,FALSE)</f>
        <v>42</v>
      </c>
      <c r="F74" s="11"/>
      <c r="G74" s="11">
        <f>VLOOKUP(A74,[2]HEIBLOEM!A:C,2,FALSE)</f>
        <v>29</v>
      </c>
      <c r="H74" s="11">
        <f t="shared" si="1"/>
        <v>71</v>
      </c>
    </row>
    <row r="75" spans="1:8">
      <c r="A75" s="11" t="s">
        <v>51</v>
      </c>
      <c r="B75" s="11" t="s">
        <v>52</v>
      </c>
      <c r="C75" s="11" t="s">
        <v>53</v>
      </c>
      <c r="D75" s="11"/>
      <c r="E75" s="11">
        <f>VLOOKUP(A75,[2]Helden!A:D,4,FALSE)</f>
        <v>43</v>
      </c>
      <c r="F75" s="11"/>
      <c r="G75" s="11"/>
      <c r="H75" s="11">
        <f t="shared" si="1"/>
        <v>43</v>
      </c>
    </row>
    <row r="76" spans="1:8">
      <c r="A76" s="11" t="s">
        <v>278</v>
      </c>
      <c r="B76" s="11" t="s">
        <v>279</v>
      </c>
      <c r="C76" s="11" t="s">
        <v>280</v>
      </c>
      <c r="D76" s="11"/>
      <c r="E76" s="11">
        <f>VLOOKUP(A76,[2]Helden!A:D,4,FALSE)</f>
        <v>44</v>
      </c>
      <c r="F76" s="11"/>
      <c r="G76" s="11"/>
      <c r="H76" s="11">
        <f t="shared" si="1"/>
        <v>44</v>
      </c>
    </row>
    <row r="77" spans="1:8">
      <c r="A77" s="11" t="s">
        <v>281</v>
      </c>
      <c r="B77" s="11" t="s">
        <v>282</v>
      </c>
      <c r="C77" s="11" t="s">
        <v>283</v>
      </c>
      <c r="D77" s="11"/>
      <c r="E77" s="11">
        <f>VLOOKUP(A77,[2]Helden!A:D,4,FALSE)</f>
        <v>46</v>
      </c>
      <c r="F77" s="11"/>
      <c r="G77" s="11"/>
      <c r="H77" s="11">
        <f t="shared" si="1"/>
        <v>46</v>
      </c>
    </row>
    <row r="78" spans="1:8">
      <c r="A78" s="11" t="s">
        <v>284</v>
      </c>
      <c r="B78" s="11" t="s">
        <v>285</v>
      </c>
      <c r="C78" s="11" t="s">
        <v>286</v>
      </c>
      <c r="D78" s="11"/>
      <c r="E78" s="11">
        <f>VLOOKUP(A78,[2]Helden!A:D,4,FALSE)</f>
        <v>47</v>
      </c>
      <c r="F78" s="11"/>
      <c r="G78" s="11"/>
      <c r="H78" s="11">
        <f t="shared" si="1"/>
        <v>47</v>
      </c>
    </row>
    <row r="79" spans="1:8">
      <c r="A79" s="11" t="s">
        <v>287</v>
      </c>
      <c r="B79" s="11" t="s">
        <v>288</v>
      </c>
      <c r="C79" s="11" t="s">
        <v>289</v>
      </c>
      <c r="D79" s="11"/>
      <c r="E79" s="11">
        <f>VLOOKUP(A79,[2]Helden!A:D,4,FALSE)</f>
        <v>50</v>
      </c>
      <c r="F79" s="11"/>
      <c r="G79" s="11"/>
      <c r="H79" s="11">
        <f t="shared" si="1"/>
        <v>50</v>
      </c>
    </row>
    <row r="80" spans="1:8">
      <c r="A80" s="11" t="s">
        <v>290</v>
      </c>
      <c r="B80" s="11" t="s">
        <v>291</v>
      </c>
      <c r="C80" s="11" t="s">
        <v>292</v>
      </c>
      <c r="D80" s="11"/>
      <c r="E80" s="11">
        <f>VLOOKUP(A80,[2]Helden!A:D,4,FALSE)</f>
        <v>51</v>
      </c>
      <c r="F80" s="11"/>
      <c r="G80" s="11"/>
      <c r="H80" s="11">
        <f t="shared" si="1"/>
        <v>51</v>
      </c>
    </row>
    <row r="81" spans="1:8">
      <c r="A81" s="11" t="s">
        <v>293</v>
      </c>
      <c r="B81" s="11" t="s">
        <v>294</v>
      </c>
      <c r="C81" s="11" t="s">
        <v>295</v>
      </c>
      <c r="D81" s="11"/>
      <c r="E81" s="11">
        <f>VLOOKUP(A81,[2]Helden!A:D,4,FALSE)</f>
        <v>53</v>
      </c>
      <c r="F81" s="11"/>
      <c r="G81" s="11"/>
      <c r="H81" s="11">
        <f t="shared" si="1"/>
        <v>53</v>
      </c>
    </row>
    <row r="82" spans="1:8">
      <c r="A82" s="11" t="s">
        <v>296</v>
      </c>
      <c r="B82" s="11" t="s">
        <v>297</v>
      </c>
      <c r="C82" s="11" t="s">
        <v>298</v>
      </c>
      <c r="D82" s="11"/>
      <c r="E82" s="11">
        <f>VLOOKUP(A82,[2]Helden!A:D,4,FALSE)</f>
        <v>54</v>
      </c>
      <c r="F82" s="11"/>
      <c r="G82" s="11"/>
      <c r="H82" s="11">
        <f t="shared" si="1"/>
        <v>54</v>
      </c>
    </row>
    <row r="83" spans="1:8">
      <c r="A83" s="11" t="s">
        <v>299</v>
      </c>
      <c r="B83" s="11" t="s">
        <v>300</v>
      </c>
      <c r="C83" s="11" t="s">
        <v>301</v>
      </c>
      <c r="D83" s="11"/>
      <c r="E83" s="11">
        <f>VLOOKUP(A83,[2]Helden!A:D,4,FALSE)</f>
        <v>56</v>
      </c>
      <c r="F83" s="11"/>
      <c r="G83" s="11"/>
      <c r="H83" s="11">
        <f t="shared" si="1"/>
        <v>56</v>
      </c>
    </row>
    <row r="84" spans="1:8">
      <c r="A84" s="11" t="s">
        <v>302</v>
      </c>
      <c r="B84" s="11" t="s">
        <v>303</v>
      </c>
      <c r="C84" s="11" t="s">
        <v>304</v>
      </c>
      <c r="D84" s="11"/>
      <c r="E84" s="11">
        <f>VLOOKUP(A84,[2]Helden!A:D,4,FALSE)</f>
        <v>58</v>
      </c>
      <c r="F84" s="11"/>
      <c r="G84" s="11"/>
      <c r="H84" s="11">
        <f t="shared" si="1"/>
        <v>58</v>
      </c>
    </row>
    <row r="85" spans="1:8">
      <c r="A85" s="11" t="s">
        <v>54</v>
      </c>
      <c r="B85" s="11" t="s">
        <v>55</v>
      </c>
      <c r="C85" s="11" t="s">
        <v>56</v>
      </c>
      <c r="D85" s="11"/>
      <c r="E85" s="11">
        <f>VLOOKUP(A85,[2]Helden!A:D,4,FALSE)</f>
        <v>62</v>
      </c>
      <c r="F85" s="11"/>
      <c r="G85" s="11"/>
      <c r="H85" s="11">
        <f t="shared" si="1"/>
        <v>62</v>
      </c>
    </row>
    <row r="86" spans="1:8">
      <c r="A86" s="11" t="s">
        <v>308</v>
      </c>
      <c r="B86" s="11" t="s">
        <v>309</v>
      </c>
      <c r="C86" s="11" t="s">
        <v>310</v>
      </c>
      <c r="D86" s="11"/>
      <c r="E86" s="11">
        <f>VLOOKUP(A86,[2]Helden!A:D,4,FALSE)</f>
        <v>63</v>
      </c>
      <c r="F86" s="11"/>
      <c r="G86" s="11"/>
      <c r="H86" s="11">
        <f t="shared" si="1"/>
        <v>63</v>
      </c>
    </row>
    <row r="87" spans="1:8">
      <c r="A87" s="11" t="s">
        <v>311</v>
      </c>
      <c r="B87" s="11" t="s">
        <v>312</v>
      </c>
      <c r="C87" s="11" t="s">
        <v>313</v>
      </c>
      <c r="D87" s="11"/>
      <c r="E87" s="11"/>
      <c r="F87" s="11">
        <v>3</v>
      </c>
      <c r="G87" s="11"/>
      <c r="H87" s="11">
        <f t="shared" si="1"/>
        <v>3</v>
      </c>
    </row>
    <row r="88" spans="1:8">
      <c r="A88" s="11" t="s">
        <v>314</v>
      </c>
      <c r="B88" s="11" t="s">
        <v>315</v>
      </c>
      <c r="C88" s="11" t="s">
        <v>316</v>
      </c>
      <c r="D88" s="11"/>
      <c r="E88" s="11"/>
      <c r="F88" s="11">
        <v>6</v>
      </c>
      <c r="G88" s="11"/>
      <c r="H88" s="11">
        <f t="shared" si="1"/>
        <v>6</v>
      </c>
    </row>
    <row r="89" spans="1:8">
      <c r="A89" s="11" t="s">
        <v>317</v>
      </c>
      <c r="B89" s="11" t="s">
        <v>318</v>
      </c>
      <c r="C89" s="11" t="s">
        <v>319</v>
      </c>
      <c r="D89" s="11"/>
      <c r="E89" s="11"/>
      <c r="F89" s="11">
        <v>12</v>
      </c>
      <c r="G89" s="11"/>
      <c r="H89" s="11">
        <f t="shared" si="1"/>
        <v>12</v>
      </c>
    </row>
    <row r="90" spans="1:8">
      <c r="A90" s="11" t="s">
        <v>320</v>
      </c>
      <c r="B90" s="11" t="s">
        <v>321</v>
      </c>
      <c r="C90" s="11" t="s">
        <v>322</v>
      </c>
      <c r="D90" s="11"/>
      <c r="E90" s="11"/>
      <c r="F90" s="11">
        <v>22</v>
      </c>
      <c r="G90" s="11"/>
      <c r="H90" s="11">
        <f t="shared" si="1"/>
        <v>22</v>
      </c>
    </row>
    <row r="91" spans="1:8">
      <c r="A91" s="11" t="s">
        <v>323</v>
      </c>
      <c r="B91" s="11" t="s">
        <v>324</v>
      </c>
      <c r="C91" s="11" t="s">
        <v>232</v>
      </c>
      <c r="D91" s="11"/>
      <c r="E91" s="11"/>
      <c r="F91" s="11">
        <v>26</v>
      </c>
      <c r="G91" s="11"/>
      <c r="H91" s="11">
        <f t="shared" si="1"/>
        <v>26</v>
      </c>
    </row>
    <row r="92" spans="1:8">
      <c r="A92" s="11" t="s">
        <v>1409</v>
      </c>
      <c r="B92" s="11" t="s">
        <v>1410</v>
      </c>
      <c r="C92" s="11" t="s">
        <v>1411</v>
      </c>
      <c r="D92" s="11"/>
      <c r="E92" s="11"/>
      <c r="F92" s="11">
        <v>27</v>
      </c>
      <c r="G92" s="11"/>
      <c r="H92" s="11">
        <f t="shared" si="1"/>
        <v>27</v>
      </c>
    </row>
    <row r="93" spans="1:8">
      <c r="A93" s="11" t="s">
        <v>505</v>
      </c>
      <c r="B93" s="11" t="s">
        <v>30</v>
      </c>
      <c r="C93" s="11" t="s">
        <v>1412</v>
      </c>
      <c r="D93" s="11"/>
      <c r="E93" s="11"/>
      <c r="F93" s="11"/>
      <c r="G93" s="11"/>
      <c r="H93" s="11"/>
    </row>
    <row r="94" spans="1:8">
      <c r="A94" s="11" t="s">
        <v>1413</v>
      </c>
      <c r="B94" s="11" t="s">
        <v>1414</v>
      </c>
      <c r="C94" s="11" t="s">
        <v>1415</v>
      </c>
      <c r="D94" s="11"/>
      <c r="E94" s="11"/>
      <c r="F94" s="11"/>
      <c r="G94" s="11"/>
      <c r="H94" s="11"/>
    </row>
    <row r="95" spans="1:8">
      <c r="A95" s="11" t="s">
        <v>1416</v>
      </c>
      <c r="B95" s="11" t="s">
        <v>164</v>
      </c>
      <c r="C95" s="11" t="s">
        <v>1417</v>
      </c>
      <c r="D95" s="11"/>
      <c r="E95" s="11"/>
      <c r="F95" s="11"/>
      <c r="G95" s="11"/>
      <c r="H95" s="11"/>
    </row>
    <row r="96" spans="1:8">
      <c r="A96" s="11" t="s">
        <v>1418</v>
      </c>
      <c r="B96" s="11" t="s">
        <v>1419</v>
      </c>
      <c r="C96" s="11" t="s">
        <v>1420</v>
      </c>
      <c r="D96" s="11"/>
      <c r="E96" s="11"/>
      <c r="F96" s="11"/>
      <c r="G96" s="11"/>
      <c r="H96" s="11"/>
    </row>
    <row r="97" spans="1:8">
      <c r="A97" s="11" t="s">
        <v>505</v>
      </c>
      <c r="B97" s="11" t="s">
        <v>30</v>
      </c>
      <c r="C97" s="11" t="s">
        <v>1412</v>
      </c>
      <c r="D97" s="11"/>
      <c r="E97" s="11"/>
      <c r="F97" s="11"/>
      <c r="G97" s="11"/>
      <c r="H97" s="11"/>
    </row>
    <row r="98" spans="1:8">
      <c r="A98" s="11" t="s">
        <v>1413</v>
      </c>
      <c r="B98" s="11" t="s">
        <v>1414</v>
      </c>
      <c r="C98" s="11" t="s">
        <v>1415</v>
      </c>
      <c r="D98" s="11"/>
      <c r="E98" s="11"/>
      <c r="F98" s="11"/>
      <c r="G98" s="11"/>
      <c r="H98" s="11"/>
    </row>
    <row r="99" spans="1:8">
      <c r="A99" s="11" t="s">
        <v>1416</v>
      </c>
      <c r="B99" s="11" t="s">
        <v>164</v>
      </c>
      <c r="C99" s="11" t="s">
        <v>1417</v>
      </c>
      <c r="D99" s="11"/>
      <c r="E99" s="11"/>
      <c r="F99" s="11"/>
      <c r="G99" s="11"/>
      <c r="H99" s="11"/>
    </row>
    <row r="100" spans="1:8">
      <c r="A100" s="11" t="s">
        <v>1418</v>
      </c>
      <c r="B100" s="11" t="s">
        <v>1419</v>
      </c>
      <c r="C100" s="11" t="s">
        <v>1420</v>
      </c>
      <c r="D100" s="11"/>
      <c r="E100" s="11"/>
      <c r="F100" s="11"/>
      <c r="G100" s="11"/>
      <c r="H100" s="11"/>
    </row>
    <row r="101" spans="1:8">
      <c r="A101" s="11" t="s">
        <v>691</v>
      </c>
      <c r="B101" s="11" t="s">
        <v>692</v>
      </c>
      <c r="C101" s="11" t="s">
        <v>1421</v>
      </c>
      <c r="D101" s="11"/>
      <c r="E101" s="11"/>
      <c r="F101" s="11"/>
      <c r="G101" s="11"/>
      <c r="H101" s="11"/>
    </row>
    <row r="102" spans="1:8">
      <c r="A102" s="11" t="s">
        <v>691</v>
      </c>
      <c r="B102" s="11" t="s">
        <v>692</v>
      </c>
      <c r="C102" s="11" t="s">
        <v>1422</v>
      </c>
      <c r="D102" s="11"/>
      <c r="E102" s="11"/>
      <c r="F102" s="11"/>
      <c r="G102" s="11"/>
      <c r="H102" s="11"/>
    </row>
    <row r="103" spans="1:8">
      <c r="A103" s="11" t="s">
        <v>1423</v>
      </c>
      <c r="B103" s="11" t="s">
        <v>1424</v>
      </c>
      <c r="C103" s="11" t="s">
        <v>1425</v>
      </c>
      <c r="D103" s="11"/>
      <c r="E103" s="11"/>
      <c r="F103" s="11"/>
      <c r="G103" s="11"/>
      <c r="H103" s="11"/>
    </row>
    <row r="104" spans="1:8">
      <c r="A104" s="11" t="s">
        <v>1426</v>
      </c>
      <c r="B104" s="11" t="s">
        <v>1427</v>
      </c>
      <c r="C104" s="11" t="s">
        <v>1428</v>
      </c>
      <c r="D104" s="11"/>
      <c r="E104" s="11"/>
      <c r="F104" s="11"/>
      <c r="G104" s="11"/>
      <c r="H104" s="11"/>
    </row>
    <row r="105" spans="1:8">
      <c r="A105" s="11" t="s">
        <v>1429</v>
      </c>
      <c r="B105" s="11" t="s">
        <v>1430</v>
      </c>
      <c r="C105" s="11" t="s">
        <v>1431</v>
      </c>
      <c r="D105" s="11"/>
      <c r="E105" s="11"/>
      <c r="F105" s="11"/>
      <c r="G105" s="11"/>
      <c r="H105" s="11"/>
    </row>
    <row r="106" spans="1:8">
      <c r="A106" s="11" t="s">
        <v>1432</v>
      </c>
      <c r="B106" s="11" t="s">
        <v>1430</v>
      </c>
      <c r="C106" s="11" t="s">
        <v>1433</v>
      </c>
      <c r="D106" s="11"/>
      <c r="E106" s="11"/>
      <c r="F106" s="11"/>
      <c r="G106" s="11"/>
      <c r="H106" s="11"/>
    </row>
    <row r="107" spans="1:8">
      <c r="A107" s="11" t="s">
        <v>1434</v>
      </c>
      <c r="B107" s="11" t="s">
        <v>1435</v>
      </c>
      <c r="C107" s="11" t="s">
        <v>1436</v>
      </c>
      <c r="D107" s="11"/>
      <c r="E107" s="11"/>
      <c r="F107" s="11"/>
      <c r="G107" s="11"/>
      <c r="H107" s="11"/>
    </row>
    <row r="108" spans="1:8">
      <c r="A108" s="11" t="s">
        <v>1437</v>
      </c>
      <c r="B108" s="11" t="s">
        <v>1430</v>
      </c>
      <c r="C108" s="11" t="s">
        <v>1438</v>
      </c>
      <c r="D108" s="11"/>
      <c r="E108" s="11"/>
      <c r="F108" s="11"/>
      <c r="G108" s="11"/>
      <c r="H108" s="11"/>
    </row>
    <row r="109" spans="1:8">
      <c r="A109" s="11" t="s">
        <v>1439</v>
      </c>
      <c r="B109" s="11" t="s">
        <v>1440</v>
      </c>
      <c r="C109" s="11" t="s">
        <v>1441</v>
      </c>
      <c r="D109" s="11"/>
      <c r="E109" s="11"/>
      <c r="F109" s="11"/>
      <c r="G109" s="11"/>
      <c r="H109" s="11"/>
    </row>
    <row r="110" spans="1:8">
      <c r="A110" s="11" t="s">
        <v>1442</v>
      </c>
      <c r="B110" s="11" t="s">
        <v>1443</v>
      </c>
      <c r="C110" s="11" t="s">
        <v>1444</v>
      </c>
      <c r="D110" s="11"/>
      <c r="E110" s="11"/>
      <c r="F110" s="11"/>
      <c r="G110" s="11"/>
      <c r="H110" s="11"/>
    </row>
    <row r="111" spans="1:8">
      <c r="A111" s="10"/>
      <c r="B111" s="10"/>
      <c r="C111" s="10"/>
      <c r="D111" s="10"/>
      <c r="E111" s="10"/>
      <c r="F111" s="10"/>
      <c r="G111" s="10"/>
      <c r="H111" s="10"/>
    </row>
    <row r="112" spans="1:8">
      <c r="A112" s="10"/>
      <c r="B112" s="10"/>
      <c r="C112" s="10"/>
      <c r="D112" s="10"/>
      <c r="E112" s="10"/>
      <c r="F112" s="10"/>
      <c r="G112" s="10"/>
      <c r="H112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workbookViewId="0">
      <selection activeCell="B25" sqref="B25"/>
    </sheetView>
  </sheetViews>
  <sheetFormatPr defaultRowHeight="14.5"/>
  <cols>
    <col min="1" max="1" width="13.54296875" customWidth="1"/>
    <col min="2" max="2" width="18.7265625" customWidth="1"/>
    <col min="3" max="3" width="17.1796875" customWidth="1"/>
  </cols>
  <sheetData>
    <row r="1" spans="1:8">
      <c r="A1" t="s">
        <v>105</v>
      </c>
    </row>
    <row r="2" spans="1:8">
      <c r="A2" t="s">
        <v>327</v>
      </c>
    </row>
    <row r="7" spans="1:8">
      <c r="A7" s="1" t="s">
        <v>0</v>
      </c>
      <c r="B7" s="1" t="s">
        <v>1</v>
      </c>
      <c r="C7" s="1" t="s">
        <v>2</v>
      </c>
      <c r="D7" s="1" t="s">
        <v>106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>
      <c r="A8" s="22" t="s">
        <v>328</v>
      </c>
      <c r="B8" s="23" t="s">
        <v>329</v>
      </c>
      <c r="C8" s="23" t="s">
        <v>330</v>
      </c>
      <c r="D8" s="23">
        <v>1</v>
      </c>
      <c r="E8" s="23">
        <f>VLOOKUP(A8,[3]HELDEN!A:D,4,FALSE)</f>
        <v>1</v>
      </c>
      <c r="F8" s="23">
        <f>VLOOKUP(A8,[3]ROGGEL!A:D,2,FALSE)</f>
        <v>2</v>
      </c>
      <c r="G8" s="24"/>
      <c r="H8" s="25">
        <f t="shared" ref="H8:H70" si="0">SUM(D8:G8)</f>
        <v>4</v>
      </c>
    </row>
    <row r="9" spans="1:8">
      <c r="A9" s="26" t="s">
        <v>347</v>
      </c>
      <c r="B9" s="4" t="s">
        <v>348</v>
      </c>
      <c r="C9" s="4" t="s">
        <v>349</v>
      </c>
      <c r="D9" s="4">
        <v>29</v>
      </c>
      <c r="E9" s="27"/>
      <c r="F9" s="4">
        <f>VLOOKUP(A9,[3]ROGGEL!A:D,2,FALSE)</f>
        <v>13</v>
      </c>
      <c r="G9" s="4">
        <f>VLOOKUP(A9,[3]HEIBLOEM!A:C,2,FALSE)</f>
        <v>1</v>
      </c>
      <c r="H9" s="28">
        <f t="shared" si="0"/>
        <v>43</v>
      </c>
    </row>
    <row r="10" spans="1:8">
      <c r="A10" s="26" t="s">
        <v>350</v>
      </c>
      <c r="B10" s="4" t="s">
        <v>351</v>
      </c>
      <c r="C10" s="4" t="s">
        <v>352</v>
      </c>
      <c r="D10" s="4">
        <v>3</v>
      </c>
      <c r="E10" s="4">
        <f>VLOOKUP(A10,[3]HELDEN!A:D,4,FALSE)</f>
        <v>30</v>
      </c>
      <c r="F10" s="27"/>
      <c r="G10" s="4">
        <f>VLOOKUP(A10,[3]HEIBLOEM!A:C,2,FALSE)</f>
        <v>12</v>
      </c>
      <c r="H10" s="28">
        <f t="shared" si="0"/>
        <v>45</v>
      </c>
    </row>
    <row r="11" spans="1:8">
      <c r="A11" s="26" t="s">
        <v>331</v>
      </c>
      <c r="B11" s="4" t="s">
        <v>332</v>
      </c>
      <c r="C11" s="4" t="s">
        <v>333</v>
      </c>
      <c r="D11" s="4">
        <v>27</v>
      </c>
      <c r="E11" s="4">
        <f>VLOOKUP(A11,[3]HELDEN!A:D,4,FALSE)</f>
        <v>20</v>
      </c>
      <c r="F11" s="4">
        <f>VLOOKUP(A11,[3]ROGGEL!A:D,2,FALSE)</f>
        <v>1</v>
      </c>
      <c r="G11" s="4"/>
      <c r="H11" s="28">
        <f t="shared" si="0"/>
        <v>48</v>
      </c>
    </row>
    <row r="12" spans="1:8">
      <c r="A12" s="26" t="s">
        <v>334</v>
      </c>
      <c r="B12" s="4" t="s">
        <v>335</v>
      </c>
      <c r="C12" s="4" t="s">
        <v>336</v>
      </c>
      <c r="D12" s="4">
        <v>4</v>
      </c>
      <c r="E12" s="4">
        <f>VLOOKUP(A12,[3]HELDEN!A:D,4,FALSE)</f>
        <v>41</v>
      </c>
      <c r="F12" s="4">
        <f>VLOOKUP(A12,[3]ROGGEL!A:D,2,FALSE)</f>
        <v>7</v>
      </c>
      <c r="G12" s="4"/>
      <c r="H12" s="28">
        <f t="shared" si="0"/>
        <v>52</v>
      </c>
    </row>
    <row r="13" spans="1:8">
      <c r="A13" s="26" t="s">
        <v>396</v>
      </c>
      <c r="B13" s="4" t="s">
        <v>397</v>
      </c>
      <c r="C13" s="4" t="s">
        <v>398</v>
      </c>
      <c r="D13" s="4">
        <v>15</v>
      </c>
      <c r="E13" s="4">
        <f>VLOOKUP(A13,[3]HELDEN!A:D,4,FALSE)</f>
        <v>37</v>
      </c>
      <c r="F13" s="4"/>
      <c r="G13" s="4">
        <f>VLOOKUP(A13,[3]HEIBLOEM!A:C,2,FALSE)</f>
        <v>4</v>
      </c>
      <c r="H13" s="28">
        <f t="shared" si="0"/>
        <v>56</v>
      </c>
    </row>
    <row r="14" spans="1:8">
      <c r="A14" s="26" t="s">
        <v>337</v>
      </c>
      <c r="B14" s="4" t="s">
        <v>338</v>
      </c>
      <c r="C14" s="4" t="s">
        <v>339</v>
      </c>
      <c r="D14" s="29">
        <v>13</v>
      </c>
      <c r="E14" s="29">
        <f>VLOOKUP(A14,[3]HELDEN!A:D,4,FALSE)</f>
        <v>9</v>
      </c>
      <c r="F14" s="29">
        <f>VLOOKUP(A14,[3]ROGGEL!A:D,2,FALSE)</f>
        <v>36</v>
      </c>
      <c r="G14" s="29"/>
      <c r="H14" s="30">
        <f t="shared" si="0"/>
        <v>58</v>
      </c>
    </row>
    <row r="15" spans="1:8">
      <c r="A15" s="26" t="s">
        <v>570</v>
      </c>
      <c r="B15" s="4" t="s">
        <v>571</v>
      </c>
      <c r="C15" s="4" t="s">
        <v>572</v>
      </c>
      <c r="D15" s="4"/>
      <c r="E15" s="4">
        <f>VLOOKUP(A15,[3]HELDEN!A:D,4,FALSE)</f>
        <v>52</v>
      </c>
      <c r="F15" s="4">
        <f>VLOOKUP(A15,[3]ROGGEL!A:D,2,FALSE)</f>
        <v>8</v>
      </c>
      <c r="G15" s="4">
        <f>VLOOKUP(A15,[3]HEIBLOEM!A:C,2,FALSE)</f>
        <v>2</v>
      </c>
      <c r="H15" s="28">
        <f t="shared" si="0"/>
        <v>62</v>
      </c>
    </row>
    <row r="16" spans="1:8">
      <c r="A16" s="26" t="s">
        <v>340</v>
      </c>
      <c r="B16" s="4" t="s">
        <v>341</v>
      </c>
      <c r="C16" s="4" t="s">
        <v>342</v>
      </c>
      <c r="D16" s="4">
        <v>11</v>
      </c>
      <c r="E16" s="4">
        <f>VLOOKUP(A16,[3]HELDEN!A:D,4,FALSE)</f>
        <v>31</v>
      </c>
      <c r="F16" s="4">
        <f>VLOOKUP(A16,[3]ROGGEL!A:D,2,FALSE)</f>
        <v>22</v>
      </c>
      <c r="G16" s="4"/>
      <c r="H16" s="28">
        <f t="shared" si="0"/>
        <v>64</v>
      </c>
    </row>
    <row r="17" spans="1:9">
      <c r="A17" s="26" t="s">
        <v>410</v>
      </c>
      <c r="B17" s="4" t="s">
        <v>411</v>
      </c>
      <c r="C17" s="4" t="s">
        <v>412</v>
      </c>
      <c r="D17" s="4">
        <v>21</v>
      </c>
      <c r="E17" s="27"/>
      <c r="F17" s="4">
        <f>VLOOKUP(A17,[3]ROGGEL!A:D,2,FALSE)</f>
        <v>38</v>
      </c>
      <c r="G17" s="4">
        <f>VLOOKUP(A17,[3]HEIBLOEM!A:C,2,FALSE)</f>
        <v>7</v>
      </c>
      <c r="H17" s="28">
        <f t="shared" si="0"/>
        <v>66</v>
      </c>
    </row>
    <row r="18" spans="1:9">
      <c r="A18" s="26" t="s">
        <v>152</v>
      </c>
      <c r="B18" s="4" t="s">
        <v>556</v>
      </c>
      <c r="C18" s="4" t="s">
        <v>154</v>
      </c>
      <c r="D18" s="4"/>
      <c r="E18" s="4">
        <f>VLOOKUP(A18,[3]HELDEN!A:D,4,FALSE)</f>
        <v>34</v>
      </c>
      <c r="F18" s="4">
        <f>VLOOKUP(A18,[3]ROGGEL!A:D,2,FALSE)</f>
        <v>9</v>
      </c>
      <c r="G18" s="4">
        <f>VLOOKUP(A18,[3]HEIBLOEM!A:C,2,FALSE)</f>
        <v>24</v>
      </c>
      <c r="H18" s="28">
        <f t="shared" si="0"/>
        <v>67</v>
      </c>
    </row>
    <row r="19" spans="1:9">
      <c r="A19" s="26" t="s">
        <v>141</v>
      </c>
      <c r="B19" s="4" t="s">
        <v>429</v>
      </c>
      <c r="C19" s="4" t="s">
        <v>142</v>
      </c>
      <c r="D19" s="4">
        <v>31</v>
      </c>
      <c r="E19" s="4">
        <f>VLOOKUP(A19,[3]HELDEN!A:D,4,FALSE)</f>
        <v>22</v>
      </c>
      <c r="F19" s="4"/>
      <c r="G19" s="4">
        <f>VLOOKUP(A19,[3]HEIBLOEM!A:C,2,FALSE)</f>
        <v>16</v>
      </c>
      <c r="H19" s="28">
        <f t="shared" si="0"/>
        <v>69</v>
      </c>
    </row>
    <row r="20" spans="1:9">
      <c r="A20" s="9" t="s">
        <v>192</v>
      </c>
      <c r="B20" s="14" t="s">
        <v>343</v>
      </c>
      <c r="C20" s="14" t="s">
        <v>194</v>
      </c>
      <c r="D20" s="14">
        <v>30</v>
      </c>
      <c r="E20" s="14">
        <f>VLOOKUP(A20,[3]HELDEN!A:D,4,FALSE)</f>
        <v>4</v>
      </c>
      <c r="F20" s="14">
        <f>VLOOKUP(A20,[3]ROGGEL!A:D,2,FALSE)</f>
        <v>37</v>
      </c>
      <c r="G20" s="14"/>
      <c r="H20" s="15">
        <f t="shared" si="0"/>
        <v>71</v>
      </c>
      <c r="I20" t="s">
        <v>1567</v>
      </c>
    </row>
    <row r="21" spans="1:9">
      <c r="A21" s="26" t="s">
        <v>363</v>
      </c>
      <c r="B21" s="4" t="s">
        <v>364</v>
      </c>
      <c r="C21" s="4" t="s">
        <v>365</v>
      </c>
      <c r="D21" s="4">
        <v>33</v>
      </c>
      <c r="E21" s="4">
        <f>VLOOKUP(A21,[3]HELDEN!A:D,4,FALSE)</f>
        <v>39</v>
      </c>
      <c r="F21" s="27"/>
      <c r="G21" s="4">
        <f>VLOOKUP(A21,[3]HEIBLOEM!A:C,2,FALSE)</f>
        <v>3</v>
      </c>
      <c r="H21" s="28">
        <f t="shared" si="0"/>
        <v>75</v>
      </c>
    </row>
    <row r="22" spans="1:9">
      <c r="A22" s="26" t="s">
        <v>426</v>
      </c>
      <c r="B22" s="4" t="s">
        <v>427</v>
      </c>
      <c r="C22" s="4" t="s">
        <v>428</v>
      </c>
      <c r="D22" s="4">
        <v>28</v>
      </c>
      <c r="E22" s="4"/>
      <c r="F22" s="4">
        <f>VLOOKUP(A22,[3]ROGGEL!A:D,2,FALSE)</f>
        <v>5</v>
      </c>
      <c r="G22" s="4">
        <f>VLOOKUP(A22,[3]HEIBLOEM!A:C,2,FALSE)</f>
        <v>42</v>
      </c>
      <c r="H22" s="28">
        <f t="shared" si="0"/>
        <v>75</v>
      </c>
    </row>
    <row r="23" spans="1:9">
      <c r="A23" s="26" t="s">
        <v>344</v>
      </c>
      <c r="B23" s="4" t="s">
        <v>345</v>
      </c>
      <c r="C23" s="4" t="s">
        <v>346</v>
      </c>
      <c r="D23" s="4">
        <v>6</v>
      </c>
      <c r="E23" s="4">
        <f>VLOOKUP(A23,[3]HELDEN!A:D,4,FALSE)</f>
        <v>36</v>
      </c>
      <c r="F23" s="4">
        <f>VLOOKUP(A23,[3]ROGGEL!A:D,2,FALSE)</f>
        <v>35</v>
      </c>
      <c r="G23" s="4"/>
      <c r="H23" s="28">
        <f t="shared" si="0"/>
        <v>77</v>
      </c>
    </row>
    <row r="24" spans="1:9">
      <c r="A24" s="26" t="s">
        <v>361</v>
      </c>
      <c r="B24" s="4" t="s">
        <v>55</v>
      </c>
      <c r="C24" s="4" t="s">
        <v>362</v>
      </c>
      <c r="D24" s="27"/>
      <c r="E24" s="4">
        <f>VLOOKUP(A24,[3]HELDEN!A:D,4,FALSE)</f>
        <v>32</v>
      </c>
      <c r="F24" s="4">
        <f>VLOOKUP(A24,[3]ROGGEL!A:D,2,FALSE)</f>
        <v>16</v>
      </c>
      <c r="G24" s="4">
        <f>VLOOKUP(A24,[3]HEIBLOEM!A:C,2,FALSE)</f>
        <v>32</v>
      </c>
      <c r="H24" s="28">
        <f t="shared" si="0"/>
        <v>80</v>
      </c>
    </row>
    <row r="25" spans="1:9">
      <c r="A25" s="26" t="s">
        <v>508</v>
      </c>
      <c r="B25" s="4" t="s">
        <v>509</v>
      </c>
      <c r="C25" s="4" t="s">
        <v>510</v>
      </c>
      <c r="D25" s="4">
        <v>72</v>
      </c>
      <c r="E25" s="4">
        <f>VLOOKUP(A25,[3]HELDEN!A:D,4,FALSE)</f>
        <v>2</v>
      </c>
      <c r="F25" s="4"/>
      <c r="G25" s="4">
        <f>VLOOKUP(A25,[3]HEIBLOEM!A:C,2,FALSE)</f>
        <v>15</v>
      </c>
      <c r="H25" s="28">
        <f t="shared" si="0"/>
        <v>89</v>
      </c>
    </row>
    <row r="26" spans="1:9">
      <c r="A26" s="26" t="s">
        <v>353</v>
      </c>
      <c r="B26" s="4" t="s">
        <v>354</v>
      </c>
      <c r="C26" s="4" t="s">
        <v>355</v>
      </c>
      <c r="D26" s="4">
        <v>10</v>
      </c>
      <c r="E26" s="4">
        <f>VLOOKUP(A26,[3]HELDEN!A:D,4,FALSE)</f>
        <v>48</v>
      </c>
      <c r="F26" s="4">
        <f>VLOOKUP(A26,[3]ROGGEL!A:D,2,FALSE)</f>
        <v>41</v>
      </c>
      <c r="G26" s="4"/>
      <c r="H26" s="28">
        <f t="shared" si="0"/>
        <v>99</v>
      </c>
    </row>
    <row r="27" spans="1:9">
      <c r="A27" s="26" t="s">
        <v>487</v>
      </c>
      <c r="B27" s="4" t="s">
        <v>488</v>
      </c>
      <c r="C27" s="4" t="s">
        <v>489</v>
      </c>
      <c r="D27" s="4">
        <v>62</v>
      </c>
      <c r="E27" s="4">
        <f>VLOOKUP(A27,[3]HELDEN!A:D,4,FALSE)</f>
        <v>14</v>
      </c>
      <c r="F27" s="4"/>
      <c r="G27" s="4">
        <f>VLOOKUP(A27,[3]HEIBLOEM!A:C,2,FALSE)</f>
        <v>25</v>
      </c>
      <c r="H27" s="28">
        <f t="shared" si="0"/>
        <v>101</v>
      </c>
    </row>
    <row r="28" spans="1:9">
      <c r="A28" s="26" t="s">
        <v>414</v>
      </c>
      <c r="B28" s="4" t="s">
        <v>415</v>
      </c>
      <c r="C28" s="4" t="s">
        <v>416</v>
      </c>
      <c r="D28" s="4">
        <v>23</v>
      </c>
      <c r="E28" s="4">
        <f>VLOOKUP(A28,[3]HELDEN!A:D,4,FALSE)</f>
        <v>45</v>
      </c>
      <c r="F28" s="4"/>
      <c r="G28" s="4">
        <f>VLOOKUP(A28,[3]HEIBLOEM!A:C,2,FALSE)</f>
        <v>39</v>
      </c>
      <c r="H28" s="28">
        <f t="shared" si="0"/>
        <v>107</v>
      </c>
    </row>
    <row r="29" spans="1:9">
      <c r="A29" s="26" t="s">
        <v>356</v>
      </c>
      <c r="B29" s="4" t="s">
        <v>335</v>
      </c>
      <c r="C29" s="4" t="s">
        <v>357</v>
      </c>
      <c r="D29" s="4">
        <v>48</v>
      </c>
      <c r="E29" s="4">
        <f>VLOOKUP(A29,[3]HELDEN!A:D,4,FALSE)</f>
        <v>42</v>
      </c>
      <c r="F29" s="4">
        <f>VLOOKUP(A29,[3]ROGGEL!A:D,2,FALSE)</f>
        <v>18</v>
      </c>
      <c r="G29" s="4"/>
      <c r="H29" s="28">
        <f t="shared" si="0"/>
        <v>108</v>
      </c>
    </row>
    <row r="30" spans="1:9">
      <c r="A30" s="26" t="s">
        <v>366</v>
      </c>
      <c r="B30" s="4" t="s">
        <v>367</v>
      </c>
      <c r="C30" s="4" t="s">
        <v>368</v>
      </c>
      <c r="D30" s="4">
        <v>57</v>
      </c>
      <c r="E30" s="27"/>
      <c r="F30" s="4">
        <f>VLOOKUP(A30,[3]ROGGEL!A:D,2,FALSE)</f>
        <v>14</v>
      </c>
      <c r="G30" s="4">
        <f>VLOOKUP(A30,[3]HEIBLOEM!A:C,2,FALSE)</f>
        <v>38</v>
      </c>
      <c r="H30" s="28">
        <f t="shared" si="0"/>
        <v>109</v>
      </c>
    </row>
    <row r="31" spans="1:9">
      <c r="A31" s="26" t="s">
        <v>448</v>
      </c>
      <c r="B31" s="4" t="s">
        <v>449</v>
      </c>
      <c r="C31" s="4" t="s">
        <v>450</v>
      </c>
      <c r="D31" s="4">
        <v>40</v>
      </c>
      <c r="E31" s="4"/>
      <c r="F31" s="4">
        <f>VLOOKUP(A31,[3]ROGGEL!A:D,2,FALSE)</f>
        <v>55</v>
      </c>
      <c r="G31" s="4">
        <f>VLOOKUP(A31,[3]HEIBLOEM!A:C,2,FALSE)</f>
        <v>20</v>
      </c>
      <c r="H31" s="28">
        <f t="shared" si="0"/>
        <v>115</v>
      </c>
    </row>
    <row r="32" spans="1:9">
      <c r="A32" s="26" t="s">
        <v>358</v>
      </c>
      <c r="B32" s="4" t="s">
        <v>359</v>
      </c>
      <c r="C32" s="4" t="s">
        <v>360</v>
      </c>
      <c r="D32" s="4">
        <v>32</v>
      </c>
      <c r="E32" s="4">
        <f>VLOOKUP(A32,[3]HELDEN!A:D,4,FALSE)</f>
        <v>21</v>
      </c>
      <c r="F32" s="4">
        <f>VLOOKUP(A32,[3]ROGGEL!A:D,2,FALSE)</f>
        <v>63</v>
      </c>
      <c r="G32" s="4"/>
      <c r="H32" s="28">
        <f t="shared" si="0"/>
        <v>116</v>
      </c>
    </row>
    <row r="33" spans="1:9">
      <c r="A33" s="26" t="s">
        <v>505</v>
      </c>
      <c r="B33" s="4" t="s">
        <v>506</v>
      </c>
      <c r="C33" s="4" t="s">
        <v>507</v>
      </c>
      <c r="D33" s="4">
        <v>70</v>
      </c>
      <c r="E33" s="4">
        <f>VLOOKUP(A33,[3]HELDEN!A:D,4,FALSE)</f>
        <v>7</v>
      </c>
      <c r="F33" s="4"/>
      <c r="G33" s="4">
        <f>VLOOKUP(A33,[3]HEIBLOEM!A:C,2,FALSE)</f>
        <v>41</v>
      </c>
      <c r="H33" s="28">
        <f t="shared" si="0"/>
        <v>118</v>
      </c>
    </row>
    <row r="34" spans="1:9">
      <c r="A34" s="26" t="s">
        <v>372</v>
      </c>
      <c r="B34" s="4" t="s">
        <v>373</v>
      </c>
      <c r="C34" s="4" t="s">
        <v>374</v>
      </c>
      <c r="D34" s="4">
        <v>45</v>
      </c>
      <c r="E34" s="27"/>
      <c r="F34" s="4">
        <f>VLOOKUP(A34,[3]ROGGEL!A:D,2,FALSE)</f>
        <v>52</v>
      </c>
      <c r="G34" s="4">
        <f>VLOOKUP(A34,[3]HEIBLOEM!A:C,2,FALSE)</f>
        <v>23</v>
      </c>
      <c r="H34" s="28">
        <f t="shared" si="0"/>
        <v>120</v>
      </c>
    </row>
    <row r="35" spans="1:9">
      <c r="A35" s="26" t="s">
        <v>375</v>
      </c>
      <c r="B35" s="4" t="s">
        <v>376</v>
      </c>
      <c r="C35" s="4" t="s">
        <v>377</v>
      </c>
      <c r="D35" s="4">
        <v>63</v>
      </c>
      <c r="E35" s="27"/>
      <c r="F35" s="4">
        <f>VLOOKUP(A35,[3]ROGGEL!A:D,2,FALSE)</f>
        <v>56</v>
      </c>
      <c r="G35" s="4">
        <f>VLOOKUP(A35,[3]HEIBLOEM!A:C,2,FALSE)</f>
        <v>5</v>
      </c>
      <c r="H35" s="28">
        <f t="shared" si="0"/>
        <v>124</v>
      </c>
    </row>
    <row r="36" spans="1:9">
      <c r="A36" s="26" t="s">
        <v>563</v>
      </c>
      <c r="B36" s="4" t="s">
        <v>482</v>
      </c>
      <c r="C36" s="4" t="s">
        <v>483</v>
      </c>
      <c r="D36" s="4">
        <v>59</v>
      </c>
      <c r="E36" s="4">
        <f>VLOOKUP(A36,[3]HELDEN!A:D,4,FALSE)</f>
        <v>44</v>
      </c>
      <c r="F36" s="4">
        <f>VLOOKUP(A36,[3]ROGGEL!A:D,2,FALSE)</f>
        <v>42</v>
      </c>
      <c r="G36" s="4"/>
      <c r="H36" s="28">
        <f t="shared" si="0"/>
        <v>145</v>
      </c>
    </row>
    <row r="37" spans="1:9">
      <c r="A37" s="26" t="s">
        <v>607</v>
      </c>
      <c r="B37" s="4" t="s">
        <v>608</v>
      </c>
      <c r="C37" s="4" t="s">
        <v>609</v>
      </c>
      <c r="D37" s="4"/>
      <c r="E37" s="4">
        <f>VLOOKUP(A37,[3]HELDEN!A:D,4,FALSE)</f>
        <v>71</v>
      </c>
      <c r="F37" s="4">
        <f>VLOOKUP(A37,[3]ROGGEL!A:D,2,FALSE)</f>
        <v>53</v>
      </c>
      <c r="G37" s="4">
        <f>VLOOKUP(A37,[3]HEIBLOEM!A:C,2,FALSE)</f>
        <v>26</v>
      </c>
      <c r="H37" s="28">
        <f t="shared" si="0"/>
        <v>150</v>
      </c>
    </row>
    <row r="38" spans="1:9">
      <c r="A38" s="26" t="s">
        <v>143</v>
      </c>
      <c r="B38" s="4" t="s">
        <v>369</v>
      </c>
      <c r="C38" s="4" t="s">
        <v>145</v>
      </c>
      <c r="D38" s="4">
        <v>58</v>
      </c>
      <c r="E38" s="4">
        <f>VLOOKUP(A38,[3]HELDEN!A:D,4,FALSE)</f>
        <v>85</v>
      </c>
      <c r="F38" s="4">
        <f>VLOOKUP(A38,[3]ROGGEL!A:D,2,FALSE)</f>
        <v>11</v>
      </c>
      <c r="G38" s="4"/>
      <c r="H38" s="28">
        <f t="shared" si="0"/>
        <v>154</v>
      </c>
    </row>
    <row r="39" spans="1:9">
      <c r="A39" s="26" t="s">
        <v>250</v>
      </c>
      <c r="B39" s="4" t="s">
        <v>251</v>
      </c>
      <c r="C39" s="4" t="s">
        <v>252</v>
      </c>
      <c r="D39" s="4">
        <v>56</v>
      </c>
      <c r="E39" s="4">
        <f>VLOOKUP(A39,[3]HELDEN!A:D,4,FALSE)</f>
        <v>47</v>
      </c>
      <c r="F39" s="4">
        <f>VLOOKUP(A39,[3]ROGGEL!A:D,2,FALSE)</f>
        <v>59</v>
      </c>
      <c r="G39" s="4"/>
      <c r="H39" s="28">
        <f t="shared" si="0"/>
        <v>162</v>
      </c>
    </row>
    <row r="40" spans="1:9">
      <c r="A40" s="31" t="s">
        <v>370</v>
      </c>
      <c r="B40" s="32" t="s">
        <v>58</v>
      </c>
      <c r="C40" s="32" t="s">
        <v>371</v>
      </c>
      <c r="D40" s="32">
        <v>61</v>
      </c>
      <c r="E40" s="32">
        <f>VLOOKUP(A40,[3]HELDEN!A:D,4,FALSE)</f>
        <v>70</v>
      </c>
      <c r="F40" s="32">
        <f>VLOOKUP(A40,[3]ROGGEL!A:D,2,FALSE)</f>
        <v>39</v>
      </c>
      <c r="G40" s="32"/>
      <c r="H40" s="33">
        <f t="shared" si="0"/>
        <v>170</v>
      </c>
    </row>
    <row r="41" spans="1:9">
      <c r="A41" s="34" t="s">
        <v>317</v>
      </c>
      <c r="B41" s="34" t="s">
        <v>378</v>
      </c>
      <c r="C41" s="34" t="s">
        <v>319</v>
      </c>
      <c r="D41" s="34">
        <v>2</v>
      </c>
      <c r="E41" s="34">
        <f>VLOOKUP(A41,[3]HELDEN!A:D,4,FALSE)</f>
        <v>29</v>
      </c>
      <c r="F41" s="34"/>
      <c r="G41" s="34"/>
      <c r="H41" s="34">
        <f t="shared" si="0"/>
        <v>31</v>
      </c>
      <c r="I41" t="s">
        <v>1572</v>
      </c>
    </row>
    <row r="42" spans="1:9" s="10" customFormat="1">
      <c r="A42" s="34" t="s">
        <v>163</v>
      </c>
      <c r="B42" s="34" t="s">
        <v>164</v>
      </c>
      <c r="C42" s="34" t="s">
        <v>165</v>
      </c>
      <c r="D42" s="34"/>
      <c r="E42" s="34"/>
      <c r="F42" s="34"/>
      <c r="G42" s="34">
        <v>18</v>
      </c>
      <c r="H42" s="34">
        <f t="shared" si="0"/>
        <v>18</v>
      </c>
      <c r="I42" s="10" t="s">
        <v>1573</v>
      </c>
    </row>
    <row r="43" spans="1:9">
      <c r="A43" t="s">
        <v>399</v>
      </c>
      <c r="B43" t="s">
        <v>400</v>
      </c>
      <c r="C43" t="s">
        <v>401</v>
      </c>
      <c r="D43">
        <v>16</v>
      </c>
      <c r="F43">
        <f>VLOOKUP(A43,[3]ROGGEL!A:D,2,FALSE)</f>
        <v>15</v>
      </c>
      <c r="H43">
        <f t="shared" si="0"/>
        <v>31</v>
      </c>
    </row>
    <row r="44" spans="1:9">
      <c r="A44" t="s">
        <v>544</v>
      </c>
      <c r="B44" t="s">
        <v>545</v>
      </c>
      <c r="C44" t="s">
        <v>546</v>
      </c>
      <c r="E44">
        <f>VLOOKUP(A44,[3]HELDEN!A:D,4,FALSE)</f>
        <v>23</v>
      </c>
      <c r="F44">
        <f>VLOOKUP(A44,[3]ROGGEL!A:D,2,FALSE)</f>
        <v>10</v>
      </c>
      <c r="H44">
        <f t="shared" si="0"/>
        <v>33</v>
      </c>
    </row>
    <row r="45" spans="1:9">
      <c r="A45" t="s">
        <v>382</v>
      </c>
      <c r="B45" t="s">
        <v>383</v>
      </c>
      <c r="C45" t="s">
        <v>384</v>
      </c>
      <c r="D45">
        <v>7</v>
      </c>
      <c r="E45">
        <f>VLOOKUP(A45,[3]HELDEN!A:D,4,FALSE)</f>
        <v>46</v>
      </c>
      <c r="H45">
        <f t="shared" si="0"/>
        <v>53</v>
      </c>
    </row>
    <row r="46" spans="1:9">
      <c r="A46" t="s">
        <v>423</v>
      </c>
      <c r="B46" t="s">
        <v>424</v>
      </c>
      <c r="C46" t="s">
        <v>425</v>
      </c>
      <c r="D46">
        <v>26</v>
      </c>
      <c r="F46">
        <f>VLOOKUP(A46,[3]ROGGEL!A:D,2,FALSE)</f>
        <v>29</v>
      </c>
      <c r="H46">
        <f t="shared" si="0"/>
        <v>55</v>
      </c>
    </row>
    <row r="47" spans="1:9">
      <c r="A47" t="s">
        <v>439</v>
      </c>
      <c r="B47" t="s">
        <v>440</v>
      </c>
      <c r="C47" t="s">
        <v>441</v>
      </c>
      <c r="D47">
        <v>37</v>
      </c>
      <c r="F47">
        <f>VLOOKUP(A47,[3]ROGGEL!A:D,2,FALSE)</f>
        <v>24</v>
      </c>
      <c r="H47">
        <f t="shared" si="0"/>
        <v>61</v>
      </c>
    </row>
    <row r="48" spans="1:9">
      <c r="A48" t="s">
        <v>473</v>
      </c>
      <c r="B48" t="s">
        <v>424</v>
      </c>
      <c r="C48" t="s">
        <v>474</v>
      </c>
      <c r="D48">
        <v>52</v>
      </c>
      <c r="F48">
        <f>VLOOKUP(A48,[3]ROGGEL!A:D,2,FALSE)</f>
        <v>17</v>
      </c>
      <c r="H48">
        <f t="shared" si="0"/>
        <v>69</v>
      </c>
    </row>
    <row r="49" spans="1:8">
      <c r="A49" t="s">
        <v>433</v>
      </c>
      <c r="B49" t="s">
        <v>434</v>
      </c>
      <c r="C49" t="s">
        <v>435</v>
      </c>
      <c r="D49">
        <v>35</v>
      </c>
      <c r="E49">
        <f>VLOOKUP(A49,[3]HELDEN!A:D,4,FALSE)</f>
        <v>38</v>
      </c>
      <c r="H49">
        <f t="shared" si="0"/>
        <v>73</v>
      </c>
    </row>
    <row r="50" spans="1:8">
      <c r="A50" t="s">
        <v>471</v>
      </c>
      <c r="B50" t="s">
        <v>394</v>
      </c>
      <c r="C50" t="s">
        <v>472</v>
      </c>
      <c r="D50">
        <v>51</v>
      </c>
      <c r="E50">
        <f>VLOOKUP(A50,[3]HELDEN!A:D,4,FALSE)</f>
        <v>24</v>
      </c>
      <c r="H50">
        <f t="shared" si="0"/>
        <v>75</v>
      </c>
    </row>
    <row r="51" spans="1:8">
      <c r="A51" t="s">
        <v>502</v>
      </c>
      <c r="B51" t="s">
        <v>503</v>
      </c>
      <c r="C51" t="s">
        <v>504</v>
      </c>
      <c r="D51">
        <v>69</v>
      </c>
      <c r="E51">
        <f>VLOOKUP(A51,[3]HELDEN!A:D,4,FALSE)</f>
        <v>28</v>
      </c>
      <c r="H51">
        <f t="shared" si="0"/>
        <v>97</v>
      </c>
    </row>
    <row r="52" spans="1:8">
      <c r="A52" t="s">
        <v>407</v>
      </c>
      <c r="B52" t="s">
        <v>270</v>
      </c>
      <c r="C52" t="s">
        <v>408</v>
      </c>
      <c r="D52">
        <v>19</v>
      </c>
      <c r="E52">
        <f>VLOOKUP(A52,[3]HELDEN!A:D,4,FALSE)</f>
        <v>84</v>
      </c>
      <c r="H52">
        <f t="shared" si="0"/>
        <v>103</v>
      </c>
    </row>
    <row r="53" spans="1:8">
      <c r="A53" t="s">
        <v>262</v>
      </c>
      <c r="B53" t="s">
        <v>263</v>
      </c>
      <c r="C53" t="s">
        <v>264</v>
      </c>
      <c r="E53">
        <f>VLOOKUP(A53,[3]HELDEN!A:D,4,FALSE)</f>
        <v>75</v>
      </c>
      <c r="F53">
        <f>VLOOKUP(A53,[3]ROGGEL!A:D,2,FALSE)</f>
        <v>28</v>
      </c>
      <c r="H53">
        <f t="shared" si="0"/>
        <v>103</v>
      </c>
    </row>
    <row r="54" spans="1:8">
      <c r="A54" t="s">
        <v>442</v>
      </c>
      <c r="B54" t="s">
        <v>443</v>
      </c>
      <c r="C54" t="s">
        <v>444</v>
      </c>
      <c r="D54">
        <v>38</v>
      </c>
      <c r="E54">
        <f>VLOOKUP(A54,[3]HELDEN!A:D,4,FALSE)</f>
        <v>69</v>
      </c>
      <c r="H54">
        <f t="shared" si="0"/>
        <v>107</v>
      </c>
    </row>
    <row r="55" spans="1:8">
      <c r="A55" t="s">
        <v>451</v>
      </c>
      <c r="B55" t="s">
        <v>452</v>
      </c>
      <c r="C55" t="s">
        <v>453</v>
      </c>
      <c r="D55">
        <v>41</v>
      </c>
      <c r="E55">
        <f>VLOOKUP(A55,[3]HELDEN!A:D,4,FALSE)</f>
        <v>67</v>
      </c>
      <c r="H55">
        <f t="shared" si="0"/>
        <v>108</v>
      </c>
    </row>
    <row r="56" spans="1:8">
      <c r="A56" t="s">
        <v>500</v>
      </c>
      <c r="B56" t="s">
        <v>478</v>
      </c>
      <c r="C56" t="s">
        <v>501</v>
      </c>
      <c r="D56">
        <v>68</v>
      </c>
      <c r="F56">
        <f>VLOOKUP(A56,[3]ROGGEL!A:D,2,FALSE)</f>
        <v>40</v>
      </c>
      <c r="H56">
        <f t="shared" si="0"/>
        <v>108</v>
      </c>
    </row>
    <row r="57" spans="1:8">
      <c r="A57" t="s">
        <v>195</v>
      </c>
      <c r="B57" t="s">
        <v>413</v>
      </c>
      <c r="C57" t="s">
        <v>197</v>
      </c>
      <c r="D57">
        <v>22</v>
      </c>
      <c r="E57">
        <f>VLOOKUP(A57,[3]HELDEN!A:D,4,FALSE)</f>
        <v>91</v>
      </c>
      <c r="H57">
        <f t="shared" si="0"/>
        <v>113</v>
      </c>
    </row>
    <row r="58" spans="1:8">
      <c r="A58" t="s">
        <v>495</v>
      </c>
      <c r="B58" t="s">
        <v>496</v>
      </c>
      <c r="C58" t="s">
        <v>497</v>
      </c>
      <c r="D58">
        <v>66</v>
      </c>
      <c r="F58">
        <f>VLOOKUP(A58,[3]ROGGEL!A:D,2,FALSE)</f>
        <v>49</v>
      </c>
      <c r="H58">
        <f t="shared" si="0"/>
        <v>115</v>
      </c>
    </row>
    <row r="59" spans="1:8">
      <c r="A59" t="s">
        <v>457</v>
      </c>
      <c r="B59" t="s">
        <v>458</v>
      </c>
      <c r="C59" t="s">
        <v>459</v>
      </c>
      <c r="D59">
        <v>43</v>
      </c>
      <c r="E59">
        <f>VLOOKUP(A59,[3]HELDEN!A:D,4,FALSE)</f>
        <v>78</v>
      </c>
      <c r="H59">
        <f t="shared" si="0"/>
        <v>121</v>
      </c>
    </row>
    <row r="60" spans="1:8">
      <c r="A60" t="s">
        <v>680</v>
      </c>
      <c r="B60" t="s">
        <v>482</v>
      </c>
      <c r="C60" t="s">
        <v>619</v>
      </c>
      <c r="E60">
        <f>VLOOKUP(A60,[3]HELDEN!A:D,4,FALSE)</f>
        <v>79</v>
      </c>
      <c r="F60">
        <f>VLOOKUP(A60,[3]ROGGEL!A:D,2,FALSE)</f>
        <v>43</v>
      </c>
      <c r="H60">
        <f t="shared" si="0"/>
        <v>122</v>
      </c>
    </row>
    <row r="61" spans="1:8">
      <c r="A61" t="s">
        <v>680</v>
      </c>
      <c r="B61" t="s">
        <v>681</v>
      </c>
      <c r="C61" t="s">
        <v>619</v>
      </c>
      <c r="E61">
        <f>VLOOKUP(A61,[3]HELDEN!A:D,4,FALSE)</f>
        <v>79</v>
      </c>
      <c r="F61">
        <f>VLOOKUP(A61,[3]ROGGEL!A:D,2,FALSE)</f>
        <v>43</v>
      </c>
      <c r="H61">
        <f t="shared" si="0"/>
        <v>122</v>
      </c>
    </row>
    <row r="62" spans="1:8">
      <c r="A62" t="s">
        <v>490</v>
      </c>
      <c r="B62" t="s">
        <v>478</v>
      </c>
      <c r="C62" t="s">
        <v>491</v>
      </c>
      <c r="D62">
        <v>64</v>
      </c>
      <c r="F62">
        <f>VLOOKUP(A62,[3]ROGGEL!A:D,2,FALSE)</f>
        <v>60</v>
      </c>
      <c r="H62">
        <f t="shared" si="0"/>
        <v>124</v>
      </c>
    </row>
    <row r="63" spans="1:8">
      <c r="A63" t="s">
        <v>467</v>
      </c>
      <c r="B63" t="s">
        <v>77</v>
      </c>
      <c r="C63" t="s">
        <v>78</v>
      </c>
      <c r="D63">
        <v>49</v>
      </c>
      <c r="E63">
        <f>VLOOKUP(A63,[3]HELDEN!A:D,4,FALSE)</f>
        <v>77</v>
      </c>
      <c r="H63">
        <f t="shared" si="0"/>
        <v>126</v>
      </c>
    </row>
    <row r="64" spans="1:8">
      <c r="A64" t="s">
        <v>436</v>
      </c>
      <c r="B64" t="s">
        <v>437</v>
      </c>
      <c r="C64" t="s">
        <v>438</v>
      </c>
      <c r="D64">
        <v>36</v>
      </c>
      <c r="E64">
        <f>VLOOKUP(A64,[3]HELDEN!A:D,4,FALSE)</f>
        <v>92</v>
      </c>
      <c r="H64">
        <f t="shared" si="0"/>
        <v>128</v>
      </c>
    </row>
    <row r="65" spans="1:8">
      <c r="A65" t="s">
        <v>465</v>
      </c>
      <c r="B65" t="s">
        <v>309</v>
      </c>
      <c r="C65" t="s">
        <v>466</v>
      </c>
      <c r="D65">
        <v>47</v>
      </c>
      <c r="E65">
        <f>VLOOKUP(A65,[3]HELDEN!A:D,4,FALSE)</f>
        <v>90</v>
      </c>
      <c r="H65">
        <f t="shared" si="0"/>
        <v>137</v>
      </c>
    </row>
    <row r="66" spans="1:8">
      <c r="A66" t="s">
        <v>379</v>
      </c>
      <c r="B66" t="s">
        <v>380</v>
      </c>
      <c r="C66" t="s">
        <v>381</v>
      </c>
      <c r="D66">
        <v>5</v>
      </c>
      <c r="H66">
        <f t="shared" si="0"/>
        <v>5</v>
      </c>
    </row>
    <row r="67" spans="1:8">
      <c r="A67" t="s">
        <v>385</v>
      </c>
      <c r="B67" t="s">
        <v>386</v>
      </c>
      <c r="C67" t="s">
        <v>387</v>
      </c>
      <c r="D67">
        <v>8</v>
      </c>
      <c r="H67">
        <f t="shared" si="0"/>
        <v>8</v>
      </c>
    </row>
    <row r="68" spans="1:8">
      <c r="A68" t="s">
        <v>388</v>
      </c>
      <c r="B68" t="s">
        <v>389</v>
      </c>
      <c r="C68" t="s">
        <v>390</v>
      </c>
      <c r="D68">
        <v>9</v>
      </c>
      <c r="H68">
        <f t="shared" si="0"/>
        <v>9</v>
      </c>
    </row>
    <row r="69" spans="1:8">
      <c r="A69" t="s">
        <v>391</v>
      </c>
      <c r="B69" t="s">
        <v>386</v>
      </c>
      <c r="C69" t="s">
        <v>392</v>
      </c>
      <c r="D69">
        <v>12</v>
      </c>
      <c r="H69">
        <f t="shared" si="0"/>
        <v>12</v>
      </c>
    </row>
    <row r="70" spans="1:8">
      <c r="A70" t="s">
        <v>393</v>
      </c>
      <c r="B70" t="s">
        <v>394</v>
      </c>
      <c r="C70" t="s">
        <v>395</v>
      </c>
      <c r="D70">
        <v>14</v>
      </c>
      <c r="H70">
        <f t="shared" si="0"/>
        <v>14</v>
      </c>
    </row>
    <row r="71" spans="1:8">
      <c r="A71" t="s">
        <v>402</v>
      </c>
      <c r="B71" t="s">
        <v>380</v>
      </c>
      <c r="C71" t="s">
        <v>403</v>
      </c>
      <c r="D71">
        <v>17</v>
      </c>
      <c r="H71">
        <f t="shared" ref="H71:H86" si="1">SUM(D71:G71)</f>
        <v>17</v>
      </c>
    </row>
    <row r="72" spans="1:8">
      <c r="A72" t="s">
        <v>404</v>
      </c>
      <c r="B72" t="s">
        <v>405</v>
      </c>
      <c r="C72" t="s">
        <v>406</v>
      </c>
      <c r="D72">
        <v>18</v>
      </c>
      <c r="H72">
        <f t="shared" si="1"/>
        <v>18</v>
      </c>
    </row>
    <row r="73" spans="1:8">
      <c r="A73" t="s">
        <v>222</v>
      </c>
      <c r="B73" t="s">
        <v>409</v>
      </c>
      <c r="C73" t="s">
        <v>224</v>
      </c>
      <c r="D73">
        <v>20</v>
      </c>
      <c r="H73">
        <f t="shared" si="1"/>
        <v>20</v>
      </c>
    </row>
    <row r="74" spans="1:8">
      <c r="A74" t="s">
        <v>417</v>
      </c>
      <c r="B74" t="s">
        <v>418</v>
      </c>
      <c r="C74" t="s">
        <v>419</v>
      </c>
      <c r="D74">
        <v>24</v>
      </c>
      <c r="H74">
        <f t="shared" si="1"/>
        <v>24</v>
      </c>
    </row>
    <row r="75" spans="1:8">
      <c r="A75" t="s">
        <v>420</v>
      </c>
      <c r="B75" t="s">
        <v>421</v>
      </c>
      <c r="C75" t="s">
        <v>422</v>
      </c>
      <c r="D75">
        <v>25</v>
      </c>
      <c r="G75">
        <f>VLOOKUP(A75,[3]HEIBLOEM!A:C,2,FALSE)</f>
        <v>56</v>
      </c>
      <c r="H75">
        <f t="shared" si="1"/>
        <v>81</v>
      </c>
    </row>
    <row r="76" spans="1:8">
      <c r="A76" t="s">
        <v>430</v>
      </c>
      <c r="B76" t="s">
        <v>431</v>
      </c>
      <c r="C76" t="s">
        <v>432</v>
      </c>
      <c r="D76">
        <v>34</v>
      </c>
      <c r="H76">
        <f t="shared" si="1"/>
        <v>34</v>
      </c>
    </row>
    <row r="77" spans="1:8">
      <c r="A77" t="s">
        <v>445</v>
      </c>
      <c r="B77" t="s">
        <v>446</v>
      </c>
      <c r="C77" t="s">
        <v>447</v>
      </c>
      <c r="D77">
        <v>39</v>
      </c>
      <c r="H77">
        <f t="shared" si="1"/>
        <v>39</v>
      </c>
    </row>
    <row r="78" spans="1:8">
      <c r="A78" t="s">
        <v>454</v>
      </c>
      <c r="B78" t="s">
        <v>455</v>
      </c>
      <c r="C78" t="s">
        <v>456</v>
      </c>
      <c r="D78">
        <v>42</v>
      </c>
      <c r="H78">
        <f t="shared" si="1"/>
        <v>42</v>
      </c>
    </row>
    <row r="79" spans="1:8">
      <c r="A79" t="s">
        <v>460</v>
      </c>
      <c r="B79" t="s">
        <v>461</v>
      </c>
      <c r="C79" t="s">
        <v>462</v>
      </c>
      <c r="D79">
        <v>44</v>
      </c>
      <c r="H79">
        <f t="shared" si="1"/>
        <v>44</v>
      </c>
    </row>
    <row r="80" spans="1:8">
      <c r="A80" t="s">
        <v>463</v>
      </c>
      <c r="B80" t="s">
        <v>389</v>
      </c>
      <c r="C80" t="s">
        <v>464</v>
      </c>
      <c r="D80">
        <v>46</v>
      </c>
      <c r="G80">
        <f>VLOOKUP(A80,[3]HEIBLOEM!A:C,2,FALSE)</f>
        <v>6</v>
      </c>
      <c r="H80">
        <f t="shared" si="1"/>
        <v>52</v>
      </c>
    </row>
    <row r="81" spans="1:8">
      <c r="A81" t="s">
        <v>468</v>
      </c>
      <c r="B81" t="s">
        <v>469</v>
      </c>
      <c r="C81" t="s">
        <v>470</v>
      </c>
      <c r="D81">
        <v>50</v>
      </c>
      <c r="H81">
        <f t="shared" si="1"/>
        <v>50</v>
      </c>
    </row>
    <row r="82" spans="1:8">
      <c r="A82" t="s">
        <v>475</v>
      </c>
      <c r="B82" t="s">
        <v>380</v>
      </c>
      <c r="C82" t="s">
        <v>476</v>
      </c>
      <c r="D82">
        <v>53</v>
      </c>
      <c r="H82">
        <f t="shared" si="1"/>
        <v>53</v>
      </c>
    </row>
    <row r="83" spans="1:8">
      <c r="A83" t="s">
        <v>477</v>
      </c>
      <c r="B83" t="s">
        <v>478</v>
      </c>
      <c r="C83" t="s">
        <v>479</v>
      </c>
      <c r="D83">
        <v>54</v>
      </c>
      <c r="H83">
        <f t="shared" si="1"/>
        <v>54</v>
      </c>
    </row>
    <row r="84" spans="1:8">
      <c r="A84" t="s">
        <v>480</v>
      </c>
      <c r="B84" t="s">
        <v>167</v>
      </c>
      <c r="C84" t="s">
        <v>481</v>
      </c>
      <c r="D84">
        <v>55</v>
      </c>
      <c r="H84">
        <f t="shared" si="1"/>
        <v>55</v>
      </c>
    </row>
    <row r="85" spans="1:8">
      <c r="A85" t="s">
        <v>484</v>
      </c>
      <c r="B85" t="s">
        <v>485</v>
      </c>
      <c r="C85" t="s">
        <v>486</v>
      </c>
      <c r="D85">
        <v>60</v>
      </c>
      <c r="H85">
        <f t="shared" si="1"/>
        <v>60</v>
      </c>
    </row>
    <row r="86" spans="1:8">
      <c r="A86" t="s">
        <v>492</v>
      </c>
      <c r="B86" t="s">
        <v>493</v>
      </c>
      <c r="C86" t="s">
        <v>494</v>
      </c>
      <c r="D86">
        <v>65</v>
      </c>
      <c r="G86">
        <f>VLOOKUP(A86,[3]HEIBLOEM!A:C,2,FALSE)</f>
        <v>43</v>
      </c>
      <c r="H86">
        <f t="shared" si="1"/>
        <v>108</v>
      </c>
    </row>
    <row r="87" spans="1:8">
      <c r="A87" t="s">
        <v>498</v>
      </c>
      <c r="B87" t="s">
        <v>485</v>
      </c>
      <c r="C87" t="s">
        <v>499</v>
      </c>
      <c r="D87">
        <v>67</v>
      </c>
      <c r="H87">
        <f t="shared" ref="H87:H135" si="2">SUM(D87:G87)</f>
        <v>67</v>
      </c>
    </row>
    <row r="88" spans="1:8">
      <c r="A88" t="s">
        <v>511</v>
      </c>
      <c r="B88" t="s">
        <v>512</v>
      </c>
      <c r="C88" t="s">
        <v>513</v>
      </c>
      <c r="E88">
        <f>VLOOKUP(A88,[3]HELDEN!A:D,4,FALSE)</f>
        <v>3</v>
      </c>
      <c r="H88">
        <f t="shared" si="2"/>
        <v>3</v>
      </c>
    </row>
    <row r="89" spans="1:8">
      <c r="A89" t="s">
        <v>514</v>
      </c>
      <c r="B89" t="s">
        <v>515</v>
      </c>
      <c r="C89" t="s">
        <v>516</v>
      </c>
      <c r="E89">
        <f>VLOOKUP(A89,[3]HELDEN!A:D,4,FALSE)</f>
        <v>5</v>
      </c>
      <c r="H89">
        <f t="shared" si="2"/>
        <v>5</v>
      </c>
    </row>
    <row r="90" spans="1:8">
      <c r="A90" t="s">
        <v>517</v>
      </c>
      <c r="B90" t="s">
        <v>518</v>
      </c>
      <c r="C90" t="s">
        <v>519</v>
      </c>
      <c r="E90">
        <f>VLOOKUP(A90,[3]HELDEN!A:D,4,FALSE)</f>
        <v>6</v>
      </c>
      <c r="H90">
        <f t="shared" si="2"/>
        <v>6</v>
      </c>
    </row>
    <row r="91" spans="1:8">
      <c r="A91" t="s">
        <v>520</v>
      </c>
      <c r="B91" t="s">
        <v>521</v>
      </c>
      <c r="C91" t="s">
        <v>522</v>
      </c>
      <c r="E91">
        <f>VLOOKUP(A91,[3]HELDEN!A:D,4,FALSE)</f>
        <v>8</v>
      </c>
      <c r="H91">
        <f t="shared" si="2"/>
        <v>8</v>
      </c>
    </row>
    <row r="92" spans="1:8">
      <c r="A92" t="s">
        <v>523</v>
      </c>
      <c r="B92" t="s">
        <v>524</v>
      </c>
      <c r="C92" t="s">
        <v>525</v>
      </c>
      <c r="E92">
        <f>VLOOKUP(A92,[3]HELDEN!A:D,4,FALSE)</f>
        <v>10</v>
      </c>
      <c r="H92">
        <f t="shared" si="2"/>
        <v>10</v>
      </c>
    </row>
    <row r="93" spans="1:8">
      <c r="A93" t="s">
        <v>526</v>
      </c>
      <c r="B93" t="s">
        <v>527</v>
      </c>
      <c r="C93" t="s">
        <v>528</v>
      </c>
      <c r="E93">
        <f>VLOOKUP(A93,[3]HELDEN!A:D,4,FALSE)</f>
        <v>11</v>
      </c>
      <c r="H93">
        <f t="shared" si="2"/>
        <v>11</v>
      </c>
    </row>
    <row r="94" spans="1:8">
      <c r="A94" t="s">
        <v>529</v>
      </c>
      <c r="B94" t="s">
        <v>518</v>
      </c>
      <c r="C94" t="s">
        <v>530</v>
      </c>
      <c r="E94">
        <f>VLOOKUP(A94,[3]HELDEN!A:D,4,FALSE)</f>
        <v>12</v>
      </c>
      <c r="H94">
        <f t="shared" si="2"/>
        <v>12</v>
      </c>
    </row>
    <row r="95" spans="1:8">
      <c r="A95" t="s">
        <v>531</v>
      </c>
      <c r="B95" t="s">
        <v>527</v>
      </c>
      <c r="C95" t="s">
        <v>419</v>
      </c>
      <c r="E95">
        <f>VLOOKUP(A95,[3]HELDEN!A:D,4,FALSE)</f>
        <v>13</v>
      </c>
      <c r="H95">
        <f t="shared" si="2"/>
        <v>13</v>
      </c>
    </row>
    <row r="96" spans="1:8">
      <c r="A96" t="s">
        <v>532</v>
      </c>
      <c r="B96" t="s">
        <v>518</v>
      </c>
      <c r="C96" t="s">
        <v>533</v>
      </c>
      <c r="E96">
        <f>VLOOKUP(A96,[3]HELDEN!A:D,4,FALSE)</f>
        <v>15</v>
      </c>
      <c r="H96">
        <f t="shared" si="2"/>
        <v>15</v>
      </c>
    </row>
    <row r="97" spans="1:8">
      <c r="A97" t="s">
        <v>534</v>
      </c>
      <c r="B97" t="s">
        <v>270</v>
      </c>
      <c r="C97" t="s">
        <v>535</v>
      </c>
      <c r="E97">
        <f>VLOOKUP(A97,[3]HELDEN!A:D,4,FALSE)</f>
        <v>16</v>
      </c>
      <c r="H97">
        <f t="shared" si="2"/>
        <v>16</v>
      </c>
    </row>
    <row r="98" spans="1:8">
      <c r="A98" t="s">
        <v>536</v>
      </c>
      <c r="B98" t="s">
        <v>527</v>
      </c>
      <c r="C98" t="s">
        <v>537</v>
      </c>
      <c r="E98">
        <f>VLOOKUP(A98,[3]HELDEN!A:D,4,FALSE)</f>
        <v>17</v>
      </c>
      <c r="H98">
        <f t="shared" si="2"/>
        <v>17</v>
      </c>
    </row>
    <row r="99" spans="1:8">
      <c r="A99" t="s">
        <v>538</v>
      </c>
      <c r="B99" t="s">
        <v>539</v>
      </c>
      <c r="C99" t="s">
        <v>540</v>
      </c>
      <c r="E99">
        <f>VLOOKUP(A99,[3]HELDEN!A:D,4,FALSE)</f>
        <v>18</v>
      </c>
      <c r="H99">
        <f t="shared" si="2"/>
        <v>18</v>
      </c>
    </row>
    <row r="100" spans="1:8">
      <c r="A100" t="s">
        <v>541</v>
      </c>
      <c r="B100" t="s">
        <v>542</v>
      </c>
      <c r="C100" t="s">
        <v>543</v>
      </c>
      <c r="E100">
        <f>VLOOKUP(A100,[3]HELDEN!A:D,4,FALSE)</f>
        <v>19</v>
      </c>
      <c r="G100">
        <f>VLOOKUP(A100,[3]HEIBLOEM!A:C,2,FALSE)</f>
        <v>33</v>
      </c>
      <c r="H100">
        <f t="shared" si="2"/>
        <v>52</v>
      </c>
    </row>
    <row r="101" spans="1:8">
      <c r="A101" t="s">
        <v>547</v>
      </c>
      <c r="B101" t="s">
        <v>521</v>
      </c>
      <c r="C101" t="s">
        <v>548</v>
      </c>
      <c r="E101">
        <f>VLOOKUP(A101,[3]HELDEN!A:D,4,FALSE)</f>
        <v>25</v>
      </c>
      <c r="H101">
        <f t="shared" si="2"/>
        <v>25</v>
      </c>
    </row>
    <row r="102" spans="1:8">
      <c r="A102" t="s">
        <v>549</v>
      </c>
      <c r="B102" t="s">
        <v>550</v>
      </c>
      <c r="C102" t="s">
        <v>551</v>
      </c>
      <c r="E102">
        <f>VLOOKUP(A102,[3]HELDEN!A:D,4,FALSE)</f>
        <v>26</v>
      </c>
      <c r="H102">
        <f t="shared" si="2"/>
        <v>26</v>
      </c>
    </row>
    <row r="103" spans="1:8">
      <c r="A103" t="s">
        <v>552</v>
      </c>
      <c r="B103" t="s">
        <v>550</v>
      </c>
      <c r="C103" t="s">
        <v>553</v>
      </c>
      <c r="E103">
        <f>VLOOKUP(A103,[3]HELDEN!A:D,4,FALSE)</f>
        <v>27</v>
      </c>
      <c r="H103">
        <f t="shared" si="2"/>
        <v>27</v>
      </c>
    </row>
    <row r="104" spans="1:8">
      <c r="A104" t="s">
        <v>554</v>
      </c>
      <c r="B104" t="s">
        <v>524</v>
      </c>
      <c r="C104" t="s">
        <v>555</v>
      </c>
      <c r="E104">
        <f>VLOOKUP(A104,[3]HELDEN!A:D,4,FALSE)</f>
        <v>33</v>
      </c>
      <c r="H104">
        <f t="shared" si="2"/>
        <v>33</v>
      </c>
    </row>
    <row r="105" spans="1:8">
      <c r="A105" t="s">
        <v>557</v>
      </c>
      <c r="B105" t="s">
        <v>558</v>
      </c>
      <c r="C105" t="s">
        <v>559</v>
      </c>
      <c r="E105">
        <f>VLOOKUP(A105,[3]HELDEN!A:D,4,FALSE)</f>
        <v>40</v>
      </c>
      <c r="H105">
        <f t="shared" si="2"/>
        <v>40</v>
      </c>
    </row>
    <row r="106" spans="1:8">
      <c r="A106" t="s">
        <v>560</v>
      </c>
      <c r="B106" t="s">
        <v>561</v>
      </c>
      <c r="C106" t="s">
        <v>562</v>
      </c>
      <c r="E106">
        <f>VLOOKUP(A106,[3]HELDEN!A:D,4,FALSE)</f>
        <v>43</v>
      </c>
      <c r="G106">
        <f>VLOOKUP(A106,[3]HEIBLOEM!A:C,2,FALSE)</f>
        <v>30</v>
      </c>
      <c r="H106">
        <f t="shared" si="2"/>
        <v>73</v>
      </c>
    </row>
    <row r="107" spans="1:8">
      <c r="A107" t="s">
        <v>564</v>
      </c>
      <c r="B107" t="s">
        <v>254</v>
      </c>
      <c r="C107" t="s">
        <v>519</v>
      </c>
      <c r="E107">
        <f>VLOOKUP(A107,[3]HELDEN!A:D,4,FALSE)</f>
        <v>49</v>
      </c>
      <c r="H107">
        <f t="shared" si="2"/>
        <v>49</v>
      </c>
    </row>
    <row r="108" spans="1:8">
      <c r="A108" t="s">
        <v>565</v>
      </c>
      <c r="B108" t="s">
        <v>566</v>
      </c>
      <c r="C108" t="s">
        <v>567</v>
      </c>
      <c r="E108">
        <f>VLOOKUP(A108,[3]HELDEN!A:D,4,FALSE)</f>
        <v>50</v>
      </c>
      <c r="H108">
        <f t="shared" si="2"/>
        <v>50</v>
      </c>
    </row>
    <row r="109" spans="1:8">
      <c r="A109" t="s">
        <v>568</v>
      </c>
      <c r="B109" t="s">
        <v>527</v>
      </c>
      <c r="C109" t="s">
        <v>569</v>
      </c>
      <c r="E109">
        <f>VLOOKUP(A109,[3]HELDEN!A:D,4,FALSE)</f>
        <v>51</v>
      </c>
      <c r="H109">
        <f t="shared" si="2"/>
        <v>51</v>
      </c>
    </row>
    <row r="110" spans="1:8">
      <c r="A110" t="s">
        <v>573</v>
      </c>
      <c r="B110" t="s">
        <v>574</v>
      </c>
      <c r="C110" t="s">
        <v>575</v>
      </c>
      <c r="E110">
        <f>VLOOKUP(A110,[3]HELDEN!A:D,4,FALSE)</f>
        <v>53</v>
      </c>
      <c r="H110">
        <f t="shared" si="2"/>
        <v>53</v>
      </c>
    </row>
    <row r="111" spans="1:8">
      <c r="A111" t="s">
        <v>576</v>
      </c>
      <c r="B111" t="s">
        <v>515</v>
      </c>
      <c r="C111" t="s">
        <v>577</v>
      </c>
      <c r="E111">
        <f>VLOOKUP(A111,[3]HELDEN!A:D,4,FALSE)</f>
        <v>55</v>
      </c>
      <c r="H111">
        <f t="shared" si="2"/>
        <v>55</v>
      </c>
    </row>
    <row r="112" spans="1:8">
      <c r="A112" t="s">
        <v>578</v>
      </c>
      <c r="B112" t="s">
        <v>579</v>
      </c>
      <c r="C112" t="s">
        <v>580</v>
      </c>
      <c r="E112">
        <f>VLOOKUP(A112,[3]HELDEN!A:D,4,FALSE)</f>
        <v>56</v>
      </c>
      <c r="H112">
        <f t="shared" si="2"/>
        <v>56</v>
      </c>
    </row>
    <row r="113" spans="1:8">
      <c r="A113" t="s">
        <v>581</v>
      </c>
      <c r="B113" t="s">
        <v>582</v>
      </c>
      <c r="C113" t="s">
        <v>583</v>
      </c>
      <c r="E113">
        <f>VLOOKUP(A113,[3]HELDEN!A:D,4,FALSE)</f>
        <v>57</v>
      </c>
      <c r="H113">
        <f t="shared" si="2"/>
        <v>57</v>
      </c>
    </row>
    <row r="114" spans="1:8">
      <c r="A114" t="s">
        <v>584</v>
      </c>
      <c r="B114" t="s">
        <v>585</v>
      </c>
      <c r="C114" t="s">
        <v>586</v>
      </c>
      <c r="E114">
        <f>VLOOKUP(A114,[3]HELDEN!A:D,4,FALSE)</f>
        <v>58</v>
      </c>
      <c r="H114">
        <f t="shared" si="2"/>
        <v>58</v>
      </c>
    </row>
    <row r="115" spans="1:8">
      <c r="A115" t="s">
        <v>587</v>
      </c>
      <c r="B115" t="s">
        <v>521</v>
      </c>
      <c r="C115" t="s">
        <v>588</v>
      </c>
      <c r="E115">
        <f>VLOOKUP(A115,[3]HELDEN!A:D,4,FALSE)</f>
        <v>59</v>
      </c>
      <c r="H115">
        <f t="shared" si="2"/>
        <v>59</v>
      </c>
    </row>
    <row r="116" spans="1:8">
      <c r="A116" t="s">
        <v>589</v>
      </c>
      <c r="B116" t="s">
        <v>542</v>
      </c>
      <c r="C116" t="s">
        <v>590</v>
      </c>
      <c r="E116">
        <f>VLOOKUP(A116,[3]HELDEN!A:D,4,FALSE)</f>
        <v>60</v>
      </c>
      <c r="H116">
        <f t="shared" si="2"/>
        <v>60</v>
      </c>
    </row>
    <row r="117" spans="1:8">
      <c r="A117" t="s">
        <v>591</v>
      </c>
      <c r="B117" t="s">
        <v>592</v>
      </c>
      <c r="C117" t="s">
        <v>593</v>
      </c>
      <c r="E117">
        <f>VLOOKUP(A117,[3]HELDEN!A:D,4,FALSE)</f>
        <v>61</v>
      </c>
      <c r="H117">
        <f t="shared" si="2"/>
        <v>61</v>
      </c>
    </row>
    <row r="118" spans="1:8">
      <c r="A118" t="s">
        <v>594</v>
      </c>
      <c r="B118" t="s">
        <v>542</v>
      </c>
      <c r="C118" t="s">
        <v>595</v>
      </c>
      <c r="E118">
        <f>VLOOKUP(A118,[3]HELDEN!A:D,4,FALSE)</f>
        <v>62</v>
      </c>
      <c r="H118">
        <f t="shared" si="2"/>
        <v>62</v>
      </c>
    </row>
    <row r="119" spans="1:8">
      <c r="A119" t="s">
        <v>596</v>
      </c>
      <c r="B119" t="s">
        <v>597</v>
      </c>
      <c r="C119" t="s">
        <v>598</v>
      </c>
      <c r="E119">
        <f>VLOOKUP(A119,[3]HELDEN!A:D,4,FALSE)</f>
        <v>63</v>
      </c>
      <c r="H119">
        <f t="shared" si="2"/>
        <v>63</v>
      </c>
    </row>
    <row r="120" spans="1:8">
      <c r="A120" t="s">
        <v>599</v>
      </c>
      <c r="B120" t="s">
        <v>592</v>
      </c>
      <c r="C120" t="s">
        <v>600</v>
      </c>
      <c r="E120">
        <f>VLOOKUP(A120,[3]HELDEN!A:D,4,FALSE)</f>
        <v>64</v>
      </c>
      <c r="H120">
        <f t="shared" si="2"/>
        <v>64</v>
      </c>
    </row>
    <row r="121" spans="1:8">
      <c r="A121" t="s">
        <v>601</v>
      </c>
      <c r="B121" t="s">
        <v>602</v>
      </c>
      <c r="C121" t="s">
        <v>603</v>
      </c>
      <c r="E121">
        <f>VLOOKUP(A121,[3]HELDEN!A:D,4,FALSE)</f>
        <v>65</v>
      </c>
      <c r="G121">
        <f>VLOOKUP(A121,[3]HEIBLOEM!A:C,2,FALSE)</f>
        <v>28</v>
      </c>
      <c r="H121">
        <f t="shared" si="2"/>
        <v>93</v>
      </c>
    </row>
    <row r="122" spans="1:8">
      <c r="A122" t="s">
        <v>604</v>
      </c>
      <c r="B122" t="s">
        <v>605</v>
      </c>
      <c r="C122" t="s">
        <v>606</v>
      </c>
      <c r="E122">
        <f>VLOOKUP(A122,[3]HELDEN!A:D,4,FALSE)</f>
        <v>66</v>
      </c>
      <c r="H122">
        <f t="shared" si="2"/>
        <v>66</v>
      </c>
    </row>
    <row r="123" spans="1:8">
      <c r="A123" t="s">
        <v>610</v>
      </c>
      <c r="B123" t="s">
        <v>611</v>
      </c>
      <c r="C123" t="s">
        <v>612</v>
      </c>
      <c r="E123">
        <f>VLOOKUP(A123,[3]HELDEN!A:D,4,FALSE)</f>
        <v>73</v>
      </c>
      <c r="H123">
        <f t="shared" si="2"/>
        <v>73</v>
      </c>
    </row>
    <row r="124" spans="1:8">
      <c r="A124" t="s">
        <v>613</v>
      </c>
      <c r="B124" t="s">
        <v>614</v>
      </c>
      <c r="C124" t="s">
        <v>615</v>
      </c>
      <c r="E124">
        <f>VLOOKUP(A124,[3]HELDEN!A:D,4,FALSE)</f>
        <v>74</v>
      </c>
      <c r="G124">
        <f>VLOOKUP(A124,[3]HEIBLOEM!A:C,2,FALSE)</f>
        <v>29</v>
      </c>
      <c r="H124">
        <f t="shared" si="2"/>
        <v>103</v>
      </c>
    </row>
    <row r="125" spans="1:8">
      <c r="A125" t="s">
        <v>616</v>
      </c>
      <c r="B125" t="s">
        <v>617</v>
      </c>
      <c r="C125" t="s">
        <v>618</v>
      </c>
      <c r="E125">
        <f>VLOOKUP(A125,[3]HELDEN!A:D,4,FALSE)</f>
        <v>76</v>
      </c>
      <c r="H125">
        <f t="shared" si="2"/>
        <v>76</v>
      </c>
    </row>
    <row r="126" spans="1:8">
      <c r="A126" t="s">
        <v>620</v>
      </c>
      <c r="B126" t="s">
        <v>550</v>
      </c>
      <c r="C126" t="s">
        <v>621</v>
      </c>
      <c r="E126">
        <f>VLOOKUP(A126,[3]HELDEN!A:D,4,FALSE)</f>
        <v>80</v>
      </c>
      <c r="H126">
        <f t="shared" si="2"/>
        <v>80</v>
      </c>
    </row>
    <row r="127" spans="1:8">
      <c r="A127" t="s">
        <v>622</v>
      </c>
      <c r="B127" t="s">
        <v>582</v>
      </c>
      <c r="C127" t="s">
        <v>623</v>
      </c>
      <c r="E127">
        <f>VLOOKUP(A127,[3]HELDEN!A:D,4,FALSE)</f>
        <v>81</v>
      </c>
      <c r="H127">
        <f t="shared" si="2"/>
        <v>81</v>
      </c>
    </row>
    <row r="128" spans="1:8">
      <c r="A128" t="s">
        <v>624</v>
      </c>
      <c r="B128" t="s">
        <v>518</v>
      </c>
      <c r="C128" t="s">
        <v>625</v>
      </c>
      <c r="E128">
        <f>VLOOKUP(A128,[3]HELDEN!A:D,4,FALSE)</f>
        <v>82</v>
      </c>
      <c r="H128">
        <f t="shared" si="2"/>
        <v>82</v>
      </c>
    </row>
    <row r="129" spans="1:8">
      <c r="A129" t="s">
        <v>626</v>
      </c>
      <c r="B129" t="s">
        <v>627</v>
      </c>
      <c r="C129" t="s">
        <v>628</v>
      </c>
      <c r="E129">
        <f>VLOOKUP(A129,[3]HELDEN!A:D,4,FALSE)</f>
        <v>83</v>
      </c>
      <c r="H129">
        <f t="shared" si="2"/>
        <v>83</v>
      </c>
    </row>
    <row r="130" spans="1:8">
      <c r="A130" t="s">
        <v>629</v>
      </c>
      <c r="B130" t="s">
        <v>282</v>
      </c>
      <c r="C130" t="s">
        <v>630</v>
      </c>
      <c r="E130">
        <f>VLOOKUP(A130,[3]HELDEN!A:D,4,FALSE)</f>
        <v>86</v>
      </c>
      <c r="H130">
        <f t="shared" si="2"/>
        <v>86</v>
      </c>
    </row>
    <row r="131" spans="1:8">
      <c r="A131" t="s">
        <v>631</v>
      </c>
      <c r="B131" t="s">
        <v>632</v>
      </c>
      <c r="C131" t="s">
        <v>633</v>
      </c>
      <c r="E131">
        <f>VLOOKUP(A131,[3]HELDEN!A:D,4,FALSE)</f>
        <v>87</v>
      </c>
      <c r="H131">
        <f t="shared" si="2"/>
        <v>87</v>
      </c>
    </row>
    <row r="132" spans="1:8">
      <c r="A132" t="s">
        <v>634</v>
      </c>
      <c r="B132" t="s">
        <v>592</v>
      </c>
      <c r="C132" t="s">
        <v>635</v>
      </c>
      <c r="E132">
        <f>VLOOKUP(A132,[3]HELDEN!A:D,4,FALSE)</f>
        <v>89</v>
      </c>
      <c r="H132">
        <f t="shared" si="2"/>
        <v>89</v>
      </c>
    </row>
    <row r="133" spans="1:8">
      <c r="A133" t="s">
        <v>636</v>
      </c>
      <c r="B133" t="s">
        <v>637</v>
      </c>
      <c r="C133" t="s">
        <v>638</v>
      </c>
      <c r="F133">
        <f>VLOOKUP(A133,[3]ROGGEL!A:D,2,FALSE)</f>
        <v>3</v>
      </c>
      <c r="H133">
        <f t="shared" si="2"/>
        <v>3</v>
      </c>
    </row>
    <row r="134" spans="1:8">
      <c r="A134" t="s">
        <v>639</v>
      </c>
      <c r="B134" t="s">
        <v>640</v>
      </c>
      <c r="C134" t="s">
        <v>641</v>
      </c>
      <c r="F134">
        <f>VLOOKUP(A134,[3]ROGGEL!A:D,2,FALSE)</f>
        <v>4</v>
      </c>
      <c r="H134">
        <f t="shared" si="2"/>
        <v>4</v>
      </c>
    </row>
    <row r="135" spans="1:8">
      <c r="A135" t="s">
        <v>642</v>
      </c>
      <c r="B135" t="s">
        <v>643</v>
      </c>
      <c r="C135" t="s">
        <v>644</v>
      </c>
      <c r="F135">
        <f>VLOOKUP(A135,[3]ROGGEL!A:D,2,FALSE)</f>
        <v>6</v>
      </c>
      <c r="H135">
        <f t="shared" si="2"/>
        <v>6</v>
      </c>
    </row>
    <row r="136" spans="1:8">
      <c r="A136" t="s">
        <v>645</v>
      </c>
      <c r="B136" t="s">
        <v>646</v>
      </c>
      <c r="C136" t="s">
        <v>647</v>
      </c>
      <c r="F136">
        <f>VLOOKUP(A136,[3]ROGGEL!A:D,2,FALSE)</f>
        <v>12</v>
      </c>
      <c r="H136">
        <f t="shared" ref="H136:H183" si="3">SUM(D136:G136)</f>
        <v>12</v>
      </c>
    </row>
    <row r="137" spans="1:8">
      <c r="A137" t="s">
        <v>648</v>
      </c>
      <c r="B137" t="s">
        <v>649</v>
      </c>
      <c r="C137" t="s">
        <v>650</v>
      </c>
      <c r="F137">
        <f>VLOOKUP(A137,[3]ROGGEL!A:D,2,FALSE)</f>
        <v>19</v>
      </c>
      <c r="H137">
        <f t="shared" si="3"/>
        <v>19</v>
      </c>
    </row>
    <row r="138" spans="1:8">
      <c r="A138" t="s">
        <v>651</v>
      </c>
      <c r="B138" t="s">
        <v>652</v>
      </c>
      <c r="C138" t="s">
        <v>653</v>
      </c>
      <c r="F138">
        <f>VLOOKUP(A138,[3]ROGGEL!A:D,2,FALSE)</f>
        <v>20</v>
      </c>
      <c r="G138">
        <f>VLOOKUP(A138,[3]HEIBLOEM!A:C,2,FALSE)</f>
        <v>10</v>
      </c>
      <c r="H138">
        <f t="shared" si="3"/>
        <v>30</v>
      </c>
    </row>
    <row r="139" spans="1:8">
      <c r="A139" t="s">
        <v>654</v>
      </c>
      <c r="B139" t="s">
        <v>655</v>
      </c>
      <c r="C139" t="s">
        <v>656</v>
      </c>
      <c r="F139">
        <f>VLOOKUP(A139,[3]ROGGEL!A:D,2,FALSE)</f>
        <v>21</v>
      </c>
      <c r="H139">
        <f t="shared" si="3"/>
        <v>21</v>
      </c>
    </row>
    <row r="140" spans="1:8">
      <c r="A140" t="s">
        <v>657</v>
      </c>
      <c r="B140" t="s">
        <v>658</v>
      </c>
      <c r="C140" t="s">
        <v>659</v>
      </c>
      <c r="F140">
        <f>VLOOKUP(A140,[3]ROGGEL!A:D,2,FALSE)</f>
        <v>23</v>
      </c>
      <c r="H140">
        <f t="shared" si="3"/>
        <v>23</v>
      </c>
    </row>
    <row r="141" spans="1:8">
      <c r="A141" t="s">
        <v>660</v>
      </c>
      <c r="B141" t="s">
        <v>661</v>
      </c>
      <c r="C141" t="s">
        <v>662</v>
      </c>
      <c r="F141">
        <f>VLOOKUP(A141,[3]ROGGEL!A:D,2,FALSE)</f>
        <v>25</v>
      </c>
      <c r="H141">
        <f t="shared" si="3"/>
        <v>25</v>
      </c>
    </row>
    <row r="142" spans="1:8">
      <c r="A142" t="s">
        <v>663</v>
      </c>
      <c r="B142" t="s">
        <v>664</v>
      </c>
      <c r="C142" t="s">
        <v>665</v>
      </c>
      <c r="F142">
        <f>VLOOKUP(A142,[3]ROGGEL!A:D,2,FALSE)</f>
        <v>26</v>
      </c>
      <c r="H142">
        <f t="shared" si="3"/>
        <v>26</v>
      </c>
    </row>
    <row r="143" spans="1:8">
      <c r="A143" t="s">
        <v>666</v>
      </c>
      <c r="B143" t="s">
        <v>667</v>
      </c>
      <c r="C143" t="s">
        <v>668</v>
      </c>
      <c r="F143">
        <f>VLOOKUP(A143,[3]ROGGEL!A:D,2,FALSE)</f>
        <v>27</v>
      </c>
      <c r="G143">
        <f>VLOOKUP(A143,[3]HEIBLOEM!A:C,2,FALSE)</f>
        <v>21</v>
      </c>
      <c r="H143">
        <f t="shared" si="3"/>
        <v>48</v>
      </c>
    </row>
    <row r="144" spans="1:8">
      <c r="A144" t="s">
        <v>669</v>
      </c>
      <c r="B144" t="s">
        <v>670</v>
      </c>
      <c r="C144" t="s">
        <v>671</v>
      </c>
      <c r="F144">
        <f>VLOOKUP(A144,[3]ROGGEL!A:D,2,FALSE)</f>
        <v>30</v>
      </c>
      <c r="H144">
        <f t="shared" si="3"/>
        <v>30</v>
      </c>
    </row>
    <row r="145" spans="1:8">
      <c r="A145" t="s">
        <v>672</v>
      </c>
      <c r="B145" t="s">
        <v>670</v>
      </c>
      <c r="C145" t="s">
        <v>673</v>
      </c>
      <c r="F145">
        <f>VLOOKUP(A145,[3]ROGGEL!A:D,2,FALSE)</f>
        <v>31</v>
      </c>
      <c r="H145">
        <f t="shared" si="3"/>
        <v>31</v>
      </c>
    </row>
    <row r="146" spans="1:8">
      <c r="A146" t="s">
        <v>674</v>
      </c>
      <c r="B146" t="s">
        <v>649</v>
      </c>
      <c r="C146" t="s">
        <v>675</v>
      </c>
      <c r="F146">
        <f>VLOOKUP(A146,[3]ROGGEL!A:D,2,FALSE)</f>
        <v>32</v>
      </c>
      <c r="H146">
        <f t="shared" si="3"/>
        <v>32</v>
      </c>
    </row>
    <row r="147" spans="1:8">
      <c r="A147" t="s">
        <v>676</v>
      </c>
      <c r="B147" t="s">
        <v>649</v>
      </c>
      <c r="C147" t="s">
        <v>677</v>
      </c>
      <c r="F147">
        <f>VLOOKUP(A147,[3]ROGGEL!A:D,2,FALSE)</f>
        <v>33</v>
      </c>
      <c r="H147">
        <f t="shared" si="3"/>
        <v>33</v>
      </c>
    </row>
    <row r="148" spans="1:8">
      <c r="A148" t="s">
        <v>678</v>
      </c>
      <c r="B148" t="s">
        <v>661</v>
      </c>
      <c r="C148" t="s">
        <v>679</v>
      </c>
      <c r="F148">
        <f>VLOOKUP(A148,[3]ROGGEL!A:D,2,FALSE)</f>
        <v>34</v>
      </c>
      <c r="H148">
        <f t="shared" si="3"/>
        <v>34</v>
      </c>
    </row>
    <row r="149" spans="1:8">
      <c r="A149" t="s">
        <v>682</v>
      </c>
      <c r="B149" t="s">
        <v>683</v>
      </c>
      <c r="C149" t="s">
        <v>684</v>
      </c>
      <c r="F149">
        <f>VLOOKUP(A149,[3]ROGGEL!A:D,2,FALSE)</f>
        <v>44</v>
      </c>
      <c r="H149">
        <f t="shared" si="3"/>
        <v>44</v>
      </c>
    </row>
    <row r="150" spans="1:8">
      <c r="A150" t="s">
        <v>685</v>
      </c>
      <c r="B150" t="s">
        <v>670</v>
      </c>
      <c r="C150" t="s">
        <v>686</v>
      </c>
      <c r="F150">
        <f>VLOOKUP(A150,[3]ROGGEL!A:D,2,FALSE)</f>
        <v>46</v>
      </c>
      <c r="H150">
        <f t="shared" si="3"/>
        <v>46</v>
      </c>
    </row>
    <row r="151" spans="1:8">
      <c r="A151" t="s">
        <v>687</v>
      </c>
      <c r="B151" t="s">
        <v>688</v>
      </c>
      <c r="C151" t="s">
        <v>689</v>
      </c>
      <c r="F151">
        <f>VLOOKUP(A151,[3]ROGGEL!A:D,2,FALSE)</f>
        <v>47</v>
      </c>
      <c r="H151">
        <f t="shared" si="3"/>
        <v>47</v>
      </c>
    </row>
    <row r="152" spans="1:8">
      <c r="A152" t="s">
        <v>314</v>
      </c>
      <c r="B152" t="s">
        <v>690</v>
      </c>
      <c r="C152" t="s">
        <v>316</v>
      </c>
      <c r="F152">
        <f>VLOOKUP(A152,[3]ROGGEL!A:D,2,FALSE)</f>
        <v>48</v>
      </c>
      <c r="H152">
        <f t="shared" si="3"/>
        <v>48</v>
      </c>
    </row>
    <row r="153" spans="1:8">
      <c r="A153" t="s">
        <v>691</v>
      </c>
      <c r="B153" t="s">
        <v>692</v>
      </c>
      <c r="C153" t="s">
        <v>693</v>
      </c>
      <c r="F153">
        <f>VLOOKUP(A153,[3]ROGGEL!A:D,2,FALSE)</f>
        <v>50</v>
      </c>
      <c r="G153">
        <f>VLOOKUP(A153,[3]HEIBLOEM!A:C,2,FALSE)</f>
        <v>48</v>
      </c>
      <c r="H153">
        <f t="shared" si="3"/>
        <v>98</v>
      </c>
    </row>
    <row r="154" spans="1:8">
      <c r="A154" t="s">
        <v>694</v>
      </c>
      <c r="B154" t="s">
        <v>695</v>
      </c>
      <c r="C154" t="s">
        <v>696</v>
      </c>
      <c r="F154">
        <f>VLOOKUP(A154,[3]ROGGEL!A:D,2,FALSE)</f>
        <v>51</v>
      </c>
      <c r="G154">
        <f>VLOOKUP(A154,[3]HEIBLOEM!A:C,2,FALSE)</f>
        <v>31</v>
      </c>
      <c r="H154">
        <f t="shared" si="3"/>
        <v>82</v>
      </c>
    </row>
    <row r="155" spans="1:8">
      <c r="A155" t="s">
        <v>697</v>
      </c>
      <c r="B155" t="s">
        <v>698</v>
      </c>
      <c r="C155" t="s">
        <v>699</v>
      </c>
      <c r="F155">
        <f>VLOOKUP(A155,[3]ROGGEL!A:D,2,FALSE)</f>
        <v>54</v>
      </c>
      <c r="H155">
        <f t="shared" si="3"/>
        <v>54</v>
      </c>
    </row>
    <row r="156" spans="1:8">
      <c r="A156" t="s">
        <v>700</v>
      </c>
      <c r="B156" t="s">
        <v>478</v>
      </c>
      <c r="C156" t="s">
        <v>701</v>
      </c>
      <c r="F156">
        <f>VLOOKUP(A156,[3]ROGGEL!A:D,2,FALSE)</f>
        <v>57</v>
      </c>
      <c r="H156">
        <f t="shared" si="3"/>
        <v>57</v>
      </c>
    </row>
    <row r="157" spans="1:8">
      <c r="A157" t="s">
        <v>702</v>
      </c>
      <c r="B157" t="s">
        <v>688</v>
      </c>
      <c r="C157" t="s">
        <v>606</v>
      </c>
      <c r="F157">
        <f>VLOOKUP(A157,[3]ROGGEL!A:D,2,FALSE)</f>
        <v>58</v>
      </c>
      <c r="H157">
        <f t="shared" si="3"/>
        <v>58</v>
      </c>
    </row>
    <row r="158" spans="1:8">
      <c r="A158" t="s">
        <v>703</v>
      </c>
      <c r="B158" t="s">
        <v>704</v>
      </c>
      <c r="C158" t="s">
        <v>705</v>
      </c>
      <c r="F158">
        <f>VLOOKUP(A158,[3]ROGGEL!A:D,2,FALSE)</f>
        <v>61</v>
      </c>
      <c r="H158">
        <f t="shared" si="3"/>
        <v>61</v>
      </c>
    </row>
    <row r="159" spans="1:8">
      <c r="A159" t="s">
        <v>706</v>
      </c>
      <c r="B159" t="s">
        <v>707</v>
      </c>
      <c r="C159" t="s">
        <v>708</v>
      </c>
      <c r="F159">
        <f>VLOOKUP(A159,[3]ROGGEL!A:D,2,FALSE)</f>
        <v>64</v>
      </c>
      <c r="G159">
        <f>VLOOKUP(A159,[3]HEIBLOEM!A:C,2,FALSE)</f>
        <v>45</v>
      </c>
      <c r="H159">
        <f t="shared" si="3"/>
        <v>109</v>
      </c>
    </row>
    <row r="160" spans="1:8">
      <c r="A160" t="s">
        <v>709</v>
      </c>
      <c r="B160" t="s">
        <v>710</v>
      </c>
      <c r="C160" t="s">
        <v>711</v>
      </c>
      <c r="F160">
        <f>VLOOKUP(A160,[3]ROGGEL!A:D,2,FALSE)</f>
        <v>65</v>
      </c>
      <c r="H160">
        <f t="shared" si="3"/>
        <v>65</v>
      </c>
    </row>
    <row r="161" spans="1:8">
      <c r="A161" t="s">
        <v>1445</v>
      </c>
      <c r="B161" t="s">
        <v>1446</v>
      </c>
      <c r="C161" t="s">
        <v>1447</v>
      </c>
      <c r="G161">
        <v>8</v>
      </c>
      <c r="H161">
        <f t="shared" si="3"/>
        <v>8</v>
      </c>
    </row>
    <row r="162" spans="1:8">
      <c r="A162" t="s">
        <v>1448</v>
      </c>
      <c r="B162" t="s">
        <v>1449</v>
      </c>
      <c r="C162" t="s">
        <v>1450</v>
      </c>
      <c r="G162">
        <v>9</v>
      </c>
      <c r="H162">
        <f t="shared" si="3"/>
        <v>9</v>
      </c>
    </row>
    <row r="163" spans="1:8">
      <c r="A163" t="s">
        <v>930</v>
      </c>
      <c r="B163" t="s">
        <v>421</v>
      </c>
      <c r="C163" t="s">
        <v>931</v>
      </c>
      <c r="G163">
        <v>11</v>
      </c>
      <c r="H163">
        <f t="shared" si="3"/>
        <v>11</v>
      </c>
    </row>
    <row r="164" spans="1:8">
      <c r="A164" t="s">
        <v>1451</v>
      </c>
      <c r="B164" t="s">
        <v>1452</v>
      </c>
      <c r="C164" t="s">
        <v>1453</v>
      </c>
      <c r="G164">
        <v>13</v>
      </c>
      <c r="H164">
        <f t="shared" si="3"/>
        <v>13</v>
      </c>
    </row>
    <row r="165" spans="1:8">
      <c r="A165" t="s">
        <v>1454</v>
      </c>
      <c r="B165" t="s">
        <v>1452</v>
      </c>
      <c r="C165" t="s">
        <v>1455</v>
      </c>
      <c r="G165">
        <v>17</v>
      </c>
      <c r="H165">
        <f t="shared" si="3"/>
        <v>17</v>
      </c>
    </row>
    <row r="166" spans="1:8">
      <c r="A166" t="s">
        <v>1456</v>
      </c>
      <c r="B166" t="s">
        <v>1457</v>
      </c>
      <c r="C166" t="s">
        <v>1458</v>
      </c>
      <c r="G166">
        <v>19</v>
      </c>
      <c r="H166">
        <f t="shared" si="3"/>
        <v>19</v>
      </c>
    </row>
    <row r="167" spans="1:8">
      <c r="A167" t="s">
        <v>1459</v>
      </c>
      <c r="B167" t="s">
        <v>1460</v>
      </c>
      <c r="C167" t="s">
        <v>1461</v>
      </c>
      <c r="G167">
        <v>22</v>
      </c>
      <c r="H167">
        <f t="shared" si="3"/>
        <v>22</v>
      </c>
    </row>
    <row r="168" spans="1:8">
      <c r="A168" t="s">
        <v>980</v>
      </c>
      <c r="B168" t="s">
        <v>101</v>
      </c>
      <c r="C168" t="s">
        <v>982</v>
      </c>
      <c r="G168">
        <v>27</v>
      </c>
      <c r="H168">
        <f t="shared" si="3"/>
        <v>27</v>
      </c>
    </row>
    <row r="169" spans="1:8">
      <c r="A169" t="s">
        <v>1462</v>
      </c>
      <c r="B169" t="s">
        <v>1463</v>
      </c>
      <c r="C169" t="s">
        <v>1464</v>
      </c>
      <c r="G169">
        <v>34</v>
      </c>
      <c r="H169">
        <f t="shared" si="3"/>
        <v>34</v>
      </c>
    </row>
    <row r="170" spans="1:8">
      <c r="A170" t="s">
        <v>1465</v>
      </c>
      <c r="B170" t="s">
        <v>1466</v>
      </c>
      <c r="C170" t="s">
        <v>1467</v>
      </c>
      <c r="G170">
        <v>35</v>
      </c>
      <c r="H170">
        <f t="shared" si="3"/>
        <v>35</v>
      </c>
    </row>
    <row r="171" spans="1:8">
      <c r="A171" t="s">
        <v>1468</v>
      </c>
      <c r="B171" t="s">
        <v>1469</v>
      </c>
      <c r="C171" t="s">
        <v>1470</v>
      </c>
      <c r="G171">
        <v>36</v>
      </c>
      <c r="H171">
        <f t="shared" si="3"/>
        <v>36</v>
      </c>
    </row>
    <row r="172" spans="1:8">
      <c r="A172" t="s">
        <v>1471</v>
      </c>
      <c r="B172" t="s">
        <v>1466</v>
      </c>
      <c r="C172" t="s">
        <v>1472</v>
      </c>
      <c r="G172">
        <v>37</v>
      </c>
      <c r="H172">
        <f t="shared" si="3"/>
        <v>37</v>
      </c>
    </row>
    <row r="173" spans="1:8">
      <c r="A173" t="s">
        <v>1473</v>
      </c>
      <c r="B173" t="s">
        <v>1474</v>
      </c>
      <c r="C173" t="s">
        <v>1475</v>
      </c>
      <c r="G173">
        <v>40</v>
      </c>
      <c r="H173">
        <f t="shared" si="3"/>
        <v>40</v>
      </c>
    </row>
    <row r="174" spans="1:8">
      <c r="A174" t="s">
        <v>1164</v>
      </c>
      <c r="B174" t="s">
        <v>1476</v>
      </c>
      <c r="C174" t="s">
        <v>1477</v>
      </c>
      <c r="G174">
        <v>44</v>
      </c>
      <c r="H174">
        <f t="shared" si="3"/>
        <v>44</v>
      </c>
    </row>
    <row r="175" spans="1:8">
      <c r="A175" t="s">
        <v>1478</v>
      </c>
      <c r="B175" t="s">
        <v>1449</v>
      </c>
      <c r="C175" t="s">
        <v>1479</v>
      </c>
      <c r="G175">
        <v>46</v>
      </c>
      <c r="H175">
        <f t="shared" si="3"/>
        <v>46</v>
      </c>
    </row>
    <row r="176" spans="1:8">
      <c r="A176" t="s">
        <v>1480</v>
      </c>
      <c r="B176" t="s">
        <v>1481</v>
      </c>
      <c r="C176" t="s">
        <v>1482</v>
      </c>
      <c r="G176">
        <v>47</v>
      </c>
      <c r="H176">
        <f t="shared" si="3"/>
        <v>47</v>
      </c>
    </row>
    <row r="177" spans="1:8">
      <c r="A177" t="s">
        <v>1483</v>
      </c>
      <c r="B177" t="s">
        <v>763</v>
      </c>
      <c r="C177" t="s">
        <v>1484</v>
      </c>
      <c r="G177">
        <v>49</v>
      </c>
      <c r="H177">
        <f t="shared" si="3"/>
        <v>49</v>
      </c>
    </row>
    <row r="178" spans="1:8">
      <c r="A178" t="s">
        <v>1485</v>
      </c>
      <c r="B178" t="s">
        <v>485</v>
      </c>
      <c r="C178" t="s">
        <v>1486</v>
      </c>
      <c r="G178">
        <v>50</v>
      </c>
      <c r="H178">
        <f t="shared" si="3"/>
        <v>50</v>
      </c>
    </row>
    <row r="179" spans="1:8">
      <c r="A179" t="s">
        <v>1487</v>
      </c>
      <c r="B179" t="s">
        <v>1474</v>
      </c>
      <c r="C179" t="s">
        <v>1488</v>
      </c>
      <c r="G179">
        <v>53</v>
      </c>
      <c r="H179">
        <f t="shared" si="3"/>
        <v>53</v>
      </c>
    </row>
    <row r="180" spans="1:8">
      <c r="A180" t="s">
        <v>320</v>
      </c>
      <c r="B180" t="s">
        <v>321</v>
      </c>
      <c r="C180" t="s">
        <v>322</v>
      </c>
      <c r="G180">
        <v>54</v>
      </c>
      <c r="H180">
        <f t="shared" si="3"/>
        <v>54</v>
      </c>
    </row>
    <row r="181" spans="1:8">
      <c r="A181" t="s">
        <v>1489</v>
      </c>
      <c r="B181" t="s">
        <v>763</v>
      </c>
      <c r="C181" t="s">
        <v>1490</v>
      </c>
      <c r="G181">
        <v>55</v>
      </c>
      <c r="H181">
        <f t="shared" si="3"/>
        <v>55</v>
      </c>
    </row>
    <row r="182" spans="1:8">
      <c r="A182" t="s">
        <v>1491</v>
      </c>
      <c r="B182" t="s">
        <v>1492</v>
      </c>
      <c r="C182" t="s">
        <v>1493</v>
      </c>
      <c r="G182">
        <v>57</v>
      </c>
      <c r="H182">
        <f t="shared" si="3"/>
        <v>57</v>
      </c>
    </row>
    <row r="183" spans="1:8">
      <c r="A183" t="s">
        <v>1494</v>
      </c>
      <c r="B183" t="s">
        <v>1495</v>
      </c>
      <c r="C183" t="s">
        <v>1496</v>
      </c>
      <c r="G183">
        <v>58</v>
      </c>
      <c r="H183">
        <f t="shared" si="3"/>
        <v>58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workbookViewId="0">
      <selection activeCell="C41" sqref="C41"/>
    </sheetView>
  </sheetViews>
  <sheetFormatPr defaultRowHeight="14.5"/>
  <cols>
    <col min="1" max="1" width="11" customWidth="1"/>
    <col min="2" max="2" width="23.7265625" customWidth="1"/>
    <col min="3" max="3" width="16.26953125" customWidth="1"/>
  </cols>
  <sheetData>
    <row r="1" spans="1:8">
      <c r="A1" t="s">
        <v>105</v>
      </c>
    </row>
    <row r="2" spans="1:8">
      <c r="A2" t="s">
        <v>1088</v>
      </c>
    </row>
    <row r="6" spans="1:8">
      <c r="A6" s="4" t="s">
        <v>0</v>
      </c>
      <c r="B6" s="4" t="s">
        <v>1</v>
      </c>
      <c r="C6" s="4" t="s">
        <v>2</v>
      </c>
      <c r="D6" s="4" t="s">
        <v>106</v>
      </c>
      <c r="E6" s="5" t="s">
        <v>4</v>
      </c>
      <c r="F6" s="5" t="s">
        <v>5</v>
      </c>
      <c r="G6" s="4" t="s">
        <v>6</v>
      </c>
      <c r="H6" s="4" t="s">
        <v>7</v>
      </c>
    </row>
    <row r="7" spans="1:8">
      <c r="A7" s="42" t="s">
        <v>723</v>
      </c>
      <c r="B7" s="43" t="s">
        <v>724</v>
      </c>
      <c r="C7" s="43" t="s">
        <v>725</v>
      </c>
      <c r="D7" s="24"/>
      <c r="E7" s="44">
        <f>VLOOKUP(A7,[4]HELDEN!A:C,2,FALSE)</f>
        <v>6</v>
      </c>
      <c r="F7" s="44">
        <f>VLOOKUP(A7,[4]ROGGEL!A:C,2,FALSE)</f>
        <v>4</v>
      </c>
      <c r="G7" s="43">
        <f>VLOOKUP(A7,[4]HEIBLOEM!A:C,2,FALSE)</f>
        <v>9</v>
      </c>
      <c r="H7" s="45">
        <f t="shared" ref="H7:H71" si="0">D7+E7+F7+G7</f>
        <v>19</v>
      </c>
    </row>
    <row r="8" spans="1:8">
      <c r="A8" s="35" t="s">
        <v>717</v>
      </c>
      <c r="B8" s="12" t="s">
        <v>718</v>
      </c>
      <c r="C8" s="12" t="s">
        <v>719</v>
      </c>
      <c r="D8" s="12">
        <v>14</v>
      </c>
      <c r="E8" s="46">
        <f>VLOOKUP(A8,[4]HELDEN!A:C,2,FALSE)</f>
        <v>6</v>
      </c>
      <c r="F8" s="47"/>
      <c r="G8" s="12">
        <f>VLOOKUP(A8,[4]HEIBLOEM!A:C,2,FALSE)</f>
        <v>7</v>
      </c>
      <c r="H8" s="48">
        <f t="shared" si="0"/>
        <v>27</v>
      </c>
    </row>
    <row r="9" spans="1:8">
      <c r="A9" s="35" t="s">
        <v>754</v>
      </c>
      <c r="B9" s="12" t="s">
        <v>755</v>
      </c>
      <c r="C9" s="12" t="s">
        <v>756</v>
      </c>
      <c r="D9" s="12">
        <v>1</v>
      </c>
      <c r="E9" s="46">
        <f>VLOOKUP(A9,[4]HELDEN!A:C,2,FALSE)</f>
        <v>1</v>
      </c>
      <c r="F9" s="46"/>
      <c r="G9" s="12">
        <f>VLOOKUP(A9,[4]HEIBLOEM!A:C,2,FALSE)</f>
        <v>29</v>
      </c>
      <c r="H9" s="48">
        <f t="shared" si="0"/>
        <v>31</v>
      </c>
    </row>
    <row r="10" spans="1:8">
      <c r="A10" s="35" t="s">
        <v>712</v>
      </c>
      <c r="B10" s="12" t="s">
        <v>713</v>
      </c>
      <c r="C10" s="12" t="s">
        <v>714</v>
      </c>
      <c r="D10" s="12">
        <v>2</v>
      </c>
      <c r="E10" s="46">
        <f>VLOOKUP(A10,[4]HELDEN!A:C,2,FALSE)</f>
        <v>2</v>
      </c>
      <c r="F10" s="46">
        <f>VLOOKUP(A10,[4]ROGGEL!A:C,2,FALSE)</f>
        <v>30</v>
      </c>
      <c r="G10" s="12"/>
      <c r="H10" s="48">
        <f t="shared" si="0"/>
        <v>34</v>
      </c>
    </row>
    <row r="11" spans="1:8">
      <c r="A11" s="35" t="s">
        <v>730</v>
      </c>
      <c r="B11" s="12" t="s">
        <v>731</v>
      </c>
      <c r="C11" s="12" t="s">
        <v>732</v>
      </c>
      <c r="D11" s="12">
        <v>19</v>
      </c>
      <c r="E11" s="46">
        <f>VLOOKUP(A11,[4]HELDEN!A:C,2,FALSE)</f>
        <v>11</v>
      </c>
      <c r="F11" s="47"/>
      <c r="G11" s="12">
        <f>VLOOKUP(A11,[4]HEIBLOEM!A:C,2,FALSE)</f>
        <v>10</v>
      </c>
      <c r="H11" s="48">
        <f t="shared" si="0"/>
        <v>40</v>
      </c>
    </row>
    <row r="12" spans="1:8">
      <c r="A12" s="35" t="s">
        <v>735</v>
      </c>
      <c r="B12" s="12" t="s">
        <v>736</v>
      </c>
      <c r="C12" s="12" t="s">
        <v>737</v>
      </c>
      <c r="D12" s="12">
        <v>8</v>
      </c>
      <c r="E12" s="46">
        <f>VLOOKUP(A12,[4]HELDEN!A:C,2,FALSE)</f>
        <v>33</v>
      </c>
      <c r="F12" s="46" t="e">
        <f>VLOOKUP(A12,[4]ROGGEL!A:C,2,FALSE)</f>
        <v>#REF!</v>
      </c>
      <c r="G12" s="12"/>
      <c r="H12" s="48" t="e">
        <f t="shared" si="0"/>
        <v>#REF!</v>
      </c>
    </row>
    <row r="13" spans="1:8">
      <c r="A13" s="35" t="s">
        <v>715</v>
      </c>
      <c r="B13" s="12" t="s">
        <v>643</v>
      </c>
      <c r="C13" s="12" t="s">
        <v>716</v>
      </c>
      <c r="D13" s="12">
        <v>6</v>
      </c>
      <c r="E13" s="46">
        <f>VLOOKUP(A13,[4]HELDEN!A:C,2,FALSE)</f>
        <v>2</v>
      </c>
      <c r="F13" s="46">
        <f>VLOOKUP(A13,[4]ROGGEL!A:C,2,FALSE)</f>
        <v>34</v>
      </c>
      <c r="G13" s="49"/>
      <c r="H13" s="48">
        <f t="shared" si="0"/>
        <v>42</v>
      </c>
    </row>
    <row r="14" spans="1:8">
      <c r="A14" s="35" t="s">
        <v>975</v>
      </c>
      <c r="B14" s="12" t="s">
        <v>976</v>
      </c>
      <c r="C14" s="12" t="s">
        <v>977</v>
      </c>
      <c r="D14" s="12"/>
      <c r="E14" s="46">
        <f>VLOOKUP(A14,[4]HELDEN!A:C,2,FALSE)</f>
        <v>35</v>
      </c>
      <c r="F14" s="46">
        <f>VLOOKUP(A14,[4]ROGGEL!A:C,2,FALSE)</f>
        <v>7</v>
      </c>
      <c r="G14" s="12">
        <f>VLOOKUP(A14,[4]HEIBLOEM!A:C,2,FALSE)</f>
        <v>4</v>
      </c>
      <c r="H14" s="48">
        <f t="shared" si="0"/>
        <v>46</v>
      </c>
    </row>
    <row r="15" spans="1:8">
      <c r="A15" s="35" t="s">
        <v>720</v>
      </c>
      <c r="B15" s="12" t="s">
        <v>721</v>
      </c>
      <c r="C15" s="12" t="s">
        <v>722</v>
      </c>
      <c r="D15" s="12">
        <v>29</v>
      </c>
      <c r="E15" s="46">
        <f>VLOOKUP(A15,[4]HELDEN!A:C,2,FALSE)</f>
        <v>14</v>
      </c>
      <c r="F15" s="46">
        <f>VLOOKUP(A15,[4]ROGGEL!A:C,2,FALSE)</f>
        <v>8</v>
      </c>
      <c r="G15" s="12"/>
      <c r="H15" s="48">
        <f t="shared" si="0"/>
        <v>51</v>
      </c>
    </row>
    <row r="16" spans="1:8">
      <c r="A16" s="35" t="s">
        <v>741</v>
      </c>
      <c r="B16" s="12" t="s">
        <v>742</v>
      </c>
      <c r="C16" s="12" t="s">
        <v>743</v>
      </c>
      <c r="D16" s="12">
        <v>16</v>
      </c>
      <c r="E16" s="46">
        <f>VLOOKUP(A16,[4]HELDEN!A:C,2,FALSE)</f>
        <v>24</v>
      </c>
      <c r="F16" s="47"/>
      <c r="G16" s="12">
        <f>VLOOKUP(A16,[4]HEIBLOEM!A:C,2,FALSE)</f>
        <v>13</v>
      </c>
      <c r="H16" s="48">
        <f t="shared" si="0"/>
        <v>53</v>
      </c>
    </row>
    <row r="17" spans="1:8">
      <c r="A17" s="35" t="s">
        <v>748</v>
      </c>
      <c r="B17" s="12" t="s">
        <v>749</v>
      </c>
      <c r="C17" s="12" t="s">
        <v>750</v>
      </c>
      <c r="D17" s="12">
        <v>45</v>
      </c>
      <c r="E17" s="47"/>
      <c r="F17" s="46">
        <f>VLOOKUP(A17,[4]ROGGEL!A:C,2,FALSE)</f>
        <v>5</v>
      </c>
      <c r="G17" s="12">
        <f>VLOOKUP(A17,[4]HEIBLOEM!A:C,2,FALSE)</f>
        <v>5</v>
      </c>
      <c r="H17" s="48">
        <f t="shared" si="0"/>
        <v>55</v>
      </c>
    </row>
    <row r="18" spans="1:8">
      <c r="A18" s="35" t="s">
        <v>726</v>
      </c>
      <c r="B18" s="12" t="s">
        <v>158</v>
      </c>
      <c r="C18" s="12" t="s">
        <v>727</v>
      </c>
      <c r="D18" s="12">
        <v>39</v>
      </c>
      <c r="E18" s="46">
        <f>VLOOKUP(A18,[4]HELDEN!A:C,2,FALSE)</f>
        <v>9</v>
      </c>
      <c r="F18" s="46">
        <f>VLOOKUP(A18,[4]ROGGEL!A:C,2,FALSE)</f>
        <v>9</v>
      </c>
      <c r="G18" s="12"/>
      <c r="H18" s="48">
        <f t="shared" si="0"/>
        <v>57</v>
      </c>
    </row>
    <row r="19" spans="1:8">
      <c r="A19" s="35" t="s">
        <v>869</v>
      </c>
      <c r="B19" s="12" t="s">
        <v>870</v>
      </c>
      <c r="C19" s="12" t="s">
        <v>871</v>
      </c>
      <c r="D19" s="12"/>
      <c r="E19" s="46">
        <f>VLOOKUP(A19,[4]HELDEN!A:C,2,FALSE)</f>
        <v>7</v>
      </c>
      <c r="F19" s="46">
        <f>VLOOKUP(A19,[4]ROGGEL!A:C,2,FALSE)</f>
        <v>49</v>
      </c>
      <c r="G19" s="12">
        <f>VLOOKUP(A19,[4]HEIBLOEM!A:C,2,FALSE)</f>
        <v>1</v>
      </c>
      <c r="H19" s="48">
        <f t="shared" si="0"/>
        <v>57</v>
      </c>
    </row>
    <row r="20" spans="1:8">
      <c r="A20" s="35" t="s">
        <v>807</v>
      </c>
      <c r="B20" s="12" t="s">
        <v>710</v>
      </c>
      <c r="C20" s="12" t="s">
        <v>808</v>
      </c>
      <c r="D20" s="12">
        <v>27</v>
      </c>
      <c r="E20" s="46">
        <f>VLOOKUP(A20,[4]HELDEN!A:C,2,FALSE)</f>
        <v>4</v>
      </c>
      <c r="F20" s="46">
        <f>VLOOKUP(A20,[4]ROGGEL!A:C,2,FALSE)</f>
        <v>29</v>
      </c>
      <c r="G20" s="12"/>
      <c r="H20" s="48">
        <f t="shared" si="0"/>
        <v>60</v>
      </c>
    </row>
    <row r="21" spans="1:8">
      <c r="A21" s="35" t="s">
        <v>728</v>
      </c>
      <c r="B21" s="12" t="s">
        <v>724</v>
      </c>
      <c r="C21" s="12" t="s">
        <v>729</v>
      </c>
      <c r="D21" s="12">
        <v>40</v>
      </c>
      <c r="E21" s="46">
        <f>VLOOKUP(A21,[4]HELDEN!A:C,2,FALSE)</f>
        <v>19</v>
      </c>
      <c r="F21" s="46">
        <f>VLOOKUP(A21,[4]ROGGEL!A:C,2,FALSE)</f>
        <v>11</v>
      </c>
      <c r="G21" s="27"/>
      <c r="H21" s="48">
        <f t="shared" si="0"/>
        <v>70</v>
      </c>
    </row>
    <row r="22" spans="1:8">
      <c r="A22" s="35" t="s">
        <v>777</v>
      </c>
      <c r="B22" s="12" t="s">
        <v>778</v>
      </c>
      <c r="C22" s="12" t="s">
        <v>779</v>
      </c>
      <c r="D22" s="12">
        <v>13</v>
      </c>
      <c r="E22" s="46">
        <f>VLOOKUP(A22,[4]HELDEN!A:C,2,FALSE)</f>
        <v>37</v>
      </c>
      <c r="F22" s="46"/>
      <c r="G22" s="12">
        <f>VLOOKUP(A22,[4]HEIBLOEM!A:C,2,FALSE)</f>
        <v>25</v>
      </c>
      <c r="H22" s="48">
        <f t="shared" si="0"/>
        <v>75</v>
      </c>
    </row>
    <row r="23" spans="1:8">
      <c r="A23" s="35" t="s">
        <v>765</v>
      </c>
      <c r="B23" s="12" t="s">
        <v>766</v>
      </c>
      <c r="C23" s="12" t="s">
        <v>767</v>
      </c>
      <c r="D23" s="12">
        <v>9</v>
      </c>
      <c r="E23" s="46">
        <f>VLOOKUP(A23,[4]HELDEN!A:C,2,FALSE)</f>
        <v>1</v>
      </c>
      <c r="F23" s="46"/>
      <c r="G23" s="12">
        <f>VLOOKUP(A23,[4]HEIBLOEM!A:C,2,FALSE)</f>
        <v>68</v>
      </c>
      <c r="H23" s="48">
        <f t="shared" si="0"/>
        <v>78</v>
      </c>
    </row>
    <row r="24" spans="1:8">
      <c r="A24" s="35" t="s">
        <v>733</v>
      </c>
      <c r="B24" s="12" t="s">
        <v>695</v>
      </c>
      <c r="C24" s="12" t="s">
        <v>734</v>
      </c>
      <c r="D24" s="12">
        <v>7</v>
      </c>
      <c r="E24" s="46">
        <f>VLOOKUP(A24,[4]HELDEN!A:C,2,FALSE)</f>
        <v>31</v>
      </c>
      <c r="F24" s="46">
        <f>VLOOKUP(A24,[4]ROGGEL!A:C,2,FALSE)</f>
        <v>41</v>
      </c>
      <c r="G24" s="12"/>
      <c r="H24" s="48">
        <f t="shared" si="0"/>
        <v>79</v>
      </c>
    </row>
    <row r="25" spans="1:8">
      <c r="A25" s="35" t="s">
        <v>738</v>
      </c>
      <c r="B25" s="12" t="s">
        <v>739</v>
      </c>
      <c r="C25" s="12" t="s">
        <v>740</v>
      </c>
      <c r="D25" s="12">
        <v>25</v>
      </c>
      <c r="E25" s="46">
        <f>VLOOKUP(A25,[4]HELDEN!A:C,2,FALSE)</f>
        <v>44</v>
      </c>
      <c r="F25" s="46">
        <f>VLOOKUP(A25,[4]ROGGEL!A:C,2,FALSE)</f>
        <v>16</v>
      </c>
      <c r="G25" s="27"/>
      <c r="H25" s="48">
        <f t="shared" si="0"/>
        <v>85</v>
      </c>
    </row>
    <row r="26" spans="1:8">
      <c r="A26" s="35" t="s">
        <v>801</v>
      </c>
      <c r="B26" s="12" t="s">
        <v>802</v>
      </c>
      <c r="C26" s="12" t="s">
        <v>803</v>
      </c>
      <c r="D26" s="12">
        <v>24</v>
      </c>
      <c r="E26" s="46"/>
      <c r="F26" s="46">
        <f>VLOOKUP(A26,[4]ROGGEL!A:C,2,FALSE)</f>
        <v>6</v>
      </c>
      <c r="G26" s="12">
        <f>VLOOKUP(A26,[4]HEIBLOEM!A:C,2,FALSE)</f>
        <v>55</v>
      </c>
      <c r="H26" s="48">
        <f t="shared" si="0"/>
        <v>85</v>
      </c>
    </row>
    <row r="27" spans="1:8">
      <c r="A27" s="35" t="s">
        <v>930</v>
      </c>
      <c r="B27" s="12" t="s">
        <v>71</v>
      </c>
      <c r="C27" s="12" t="s">
        <v>931</v>
      </c>
      <c r="D27" s="12"/>
      <c r="E27" s="46">
        <f>VLOOKUP(A27,[4]HELDEN!A:C,2,FALSE)</f>
        <v>22</v>
      </c>
      <c r="F27" s="46">
        <f>VLOOKUP(A27,[4]ROGGEL!A:C,2,FALSE)</f>
        <v>47</v>
      </c>
      <c r="G27" s="12">
        <f>VLOOKUP(A27,[4]HEIBLOEM!A:C,2,FALSE)</f>
        <v>17</v>
      </c>
      <c r="H27" s="48">
        <f t="shared" si="0"/>
        <v>86</v>
      </c>
    </row>
    <row r="28" spans="1:8">
      <c r="A28" s="35" t="s">
        <v>744</v>
      </c>
      <c r="B28" s="12" t="s">
        <v>713</v>
      </c>
      <c r="C28" s="12" t="s">
        <v>745</v>
      </c>
      <c r="D28" s="12">
        <v>28</v>
      </c>
      <c r="E28" s="46">
        <f>VLOOKUP(A28,[4]HELDEN!A:C,2,FALSE)</f>
        <v>52</v>
      </c>
      <c r="F28" s="46">
        <f>VLOOKUP(A28,[4]ROGGEL!A:C,2,FALSE)</f>
        <v>10</v>
      </c>
      <c r="G28" s="12"/>
      <c r="H28" s="48">
        <f t="shared" si="0"/>
        <v>90</v>
      </c>
    </row>
    <row r="29" spans="1:8">
      <c r="A29" s="35" t="s">
        <v>379</v>
      </c>
      <c r="B29" s="12" t="s">
        <v>934</v>
      </c>
      <c r="C29" s="12" t="s">
        <v>381</v>
      </c>
      <c r="D29" s="12"/>
      <c r="E29" s="46">
        <f>VLOOKUP(A29,[4]HELDEN!A:C,2,FALSE)</f>
        <v>23</v>
      </c>
      <c r="F29" s="46">
        <f>VLOOKUP(A29,[4]ROGGEL!A:C,2,FALSE)</f>
        <v>37</v>
      </c>
      <c r="G29" s="12">
        <f>VLOOKUP(A29,[4]HEIBLOEM!A:C,2,FALSE)</f>
        <v>31</v>
      </c>
      <c r="H29" s="48">
        <f t="shared" si="0"/>
        <v>91</v>
      </c>
    </row>
    <row r="30" spans="1:8">
      <c r="A30" s="35" t="s">
        <v>1001</v>
      </c>
      <c r="B30" s="12" t="s">
        <v>870</v>
      </c>
      <c r="C30" s="12" t="s">
        <v>1002</v>
      </c>
      <c r="D30" s="12"/>
      <c r="E30" s="46">
        <f>VLOOKUP(A30,[4]HELDEN!A:C,2,FALSE)</f>
        <v>41</v>
      </c>
      <c r="F30" s="46">
        <f>VLOOKUP(A30,[4]ROGGEL!A:C,2,FALSE)</f>
        <v>31</v>
      </c>
      <c r="G30" s="12">
        <f>VLOOKUP(A30,[4]HEIBLOEM!A:C,2,FALSE)</f>
        <v>22</v>
      </c>
      <c r="H30" s="48">
        <f t="shared" si="0"/>
        <v>94</v>
      </c>
    </row>
    <row r="31" spans="1:8">
      <c r="A31" s="35" t="s">
        <v>771</v>
      </c>
      <c r="B31" s="12" t="s">
        <v>772</v>
      </c>
      <c r="C31" s="12" t="s">
        <v>773</v>
      </c>
      <c r="D31" s="12">
        <v>11</v>
      </c>
      <c r="E31" s="46">
        <f>VLOOKUP(A31,[4]HELDEN!A:C,2,FALSE)</f>
        <v>42</v>
      </c>
      <c r="F31" s="46"/>
      <c r="G31" s="12">
        <f>VLOOKUP(A31,[4]HEIBLOEM!A:C,2,FALSE)</f>
        <v>45</v>
      </c>
      <c r="H31" s="48">
        <f t="shared" si="0"/>
        <v>98</v>
      </c>
    </row>
    <row r="32" spans="1:8">
      <c r="A32" s="35" t="s">
        <v>746</v>
      </c>
      <c r="B32" s="12" t="s">
        <v>710</v>
      </c>
      <c r="C32" s="12" t="s">
        <v>747</v>
      </c>
      <c r="D32" s="12">
        <v>38</v>
      </c>
      <c r="E32" s="46">
        <f>VLOOKUP(A32,[4]HELDEN!A:C,2,FALSE)</f>
        <v>53</v>
      </c>
      <c r="F32" s="46">
        <f>VLOOKUP(A32,[4]ROGGEL!A:C,2,FALSE)</f>
        <v>17</v>
      </c>
      <c r="G32" s="12"/>
      <c r="H32" s="48">
        <f t="shared" si="0"/>
        <v>108</v>
      </c>
    </row>
    <row r="33" spans="1:9">
      <c r="A33" s="35" t="s">
        <v>751</v>
      </c>
      <c r="B33" s="12" t="s">
        <v>752</v>
      </c>
      <c r="C33" s="12" t="s">
        <v>753</v>
      </c>
      <c r="D33" s="12">
        <v>50</v>
      </c>
      <c r="E33" s="46">
        <f>VLOOKUP(A33,[4]HELDEN!A:C,2,FALSE)</f>
        <v>50</v>
      </c>
      <c r="F33" s="46">
        <f>VLOOKUP(A33,[4]ROGGEL!A:C,2,FALSE)</f>
        <v>13</v>
      </c>
      <c r="G33" s="12"/>
      <c r="H33" s="48">
        <f t="shared" si="0"/>
        <v>113</v>
      </c>
    </row>
    <row r="34" spans="1:9">
      <c r="A34" s="35" t="s">
        <v>404</v>
      </c>
      <c r="B34" s="12" t="s">
        <v>917</v>
      </c>
      <c r="C34" s="12" t="s">
        <v>406</v>
      </c>
      <c r="D34" s="12"/>
      <c r="E34" s="46">
        <f>VLOOKUP(A34,[4]HELDEN!A:C,2,FALSE)</f>
        <v>19</v>
      </c>
      <c r="F34" s="46">
        <f>VLOOKUP(A34,[4]ROGGEL!A:C,2,FALSE)</f>
        <v>20</v>
      </c>
      <c r="G34" s="12">
        <f>VLOOKUP(A34,[4]HEIBLOEM!A:C,2,FALSE)</f>
        <v>75</v>
      </c>
      <c r="H34" s="48">
        <f t="shared" si="0"/>
        <v>114</v>
      </c>
    </row>
    <row r="35" spans="1:9">
      <c r="A35" s="35" t="s">
        <v>978</v>
      </c>
      <c r="B35" s="12" t="s">
        <v>915</v>
      </c>
      <c r="C35" s="12" t="s">
        <v>979</v>
      </c>
      <c r="D35" s="12"/>
      <c r="E35" s="46">
        <f>VLOOKUP(A35,[4]HELDEN!A:C,2,FALSE)</f>
        <v>35</v>
      </c>
      <c r="F35" s="46">
        <f>VLOOKUP(A35,[4]ROGGEL!A:C,2,FALSE)</f>
        <v>12</v>
      </c>
      <c r="G35" s="12">
        <f>VLOOKUP(A35,[4]HEIBLOEM!A:C,2,FALSE)</f>
        <v>69</v>
      </c>
      <c r="H35" s="48">
        <f t="shared" si="0"/>
        <v>116</v>
      </c>
    </row>
    <row r="36" spans="1:9">
      <c r="A36" s="35" t="s">
        <v>914</v>
      </c>
      <c r="B36" s="12" t="s">
        <v>915</v>
      </c>
      <c r="C36" s="12" t="s">
        <v>916</v>
      </c>
      <c r="D36" s="12"/>
      <c r="E36" s="46">
        <f>VLOOKUP(A36,[4]HELDEN!A:C,2,FALSE)</f>
        <v>18</v>
      </c>
      <c r="F36" s="46">
        <f>VLOOKUP(A36,[4]ROGGEL!A:C,2,FALSE)</f>
        <v>46</v>
      </c>
      <c r="G36" s="12">
        <f>VLOOKUP(A36,[4]HEIBLOEM!A:C,2,FALSE)</f>
        <v>53</v>
      </c>
      <c r="H36" s="48">
        <f t="shared" si="0"/>
        <v>117</v>
      </c>
    </row>
    <row r="37" spans="1:9">
      <c r="A37" s="35" t="s">
        <v>846</v>
      </c>
      <c r="B37" s="12" t="s">
        <v>766</v>
      </c>
      <c r="C37" s="12" t="s">
        <v>847</v>
      </c>
      <c r="D37" s="12">
        <v>49</v>
      </c>
      <c r="E37" s="46">
        <f>VLOOKUP(A37,[4]HELDEN!A:C,2,FALSE)</f>
        <v>28</v>
      </c>
      <c r="F37" s="46"/>
      <c r="G37" s="12">
        <f>VLOOKUP(A37,[4]HEIBLOEM!A:C,2,FALSE)</f>
        <v>43</v>
      </c>
      <c r="H37" s="48">
        <f t="shared" si="0"/>
        <v>120</v>
      </c>
    </row>
    <row r="38" spans="1:9">
      <c r="A38" s="35" t="s">
        <v>798</v>
      </c>
      <c r="B38" s="12" t="s">
        <v>799</v>
      </c>
      <c r="C38" s="12" t="s">
        <v>800</v>
      </c>
      <c r="D38" s="12">
        <v>23</v>
      </c>
      <c r="E38" s="46">
        <f>VLOOKUP(A38,[4]HELDEN!A:C,2,FALSE)</f>
        <v>32</v>
      </c>
      <c r="F38" s="46"/>
      <c r="G38" s="12">
        <f>VLOOKUP(A38,[4]HEIBLOEM!A:C,2,FALSE)</f>
        <v>71</v>
      </c>
      <c r="H38" s="48">
        <f t="shared" si="0"/>
        <v>126</v>
      </c>
    </row>
    <row r="39" spans="1:9">
      <c r="A39" s="35" t="s">
        <v>985</v>
      </c>
      <c r="B39" s="12" t="s">
        <v>986</v>
      </c>
      <c r="C39" s="12" t="s">
        <v>987</v>
      </c>
      <c r="D39" s="12"/>
      <c r="E39" s="46">
        <f>VLOOKUP(A39,[4]HELDEN!A:C,2,FALSE)</f>
        <v>37</v>
      </c>
      <c r="F39" s="46">
        <f>VLOOKUP(A39,[4]ROGGEL!A:C,2,FALSE)</f>
        <v>43</v>
      </c>
      <c r="G39" s="12">
        <f>VLOOKUP(A39,[4]HEIBLOEM!A:C,2,FALSE)</f>
        <v>47</v>
      </c>
      <c r="H39" s="48">
        <f t="shared" si="0"/>
        <v>127</v>
      </c>
    </row>
    <row r="40" spans="1:9">
      <c r="A40" s="35" t="s">
        <v>850</v>
      </c>
      <c r="B40" s="12" t="s">
        <v>851</v>
      </c>
      <c r="C40" s="12" t="s">
        <v>852</v>
      </c>
      <c r="D40" s="12">
        <v>52</v>
      </c>
      <c r="E40" s="46">
        <f>VLOOKUP(A40,[4]HELDEN!A:C,2,FALSE)</f>
        <v>49</v>
      </c>
      <c r="F40" s="46"/>
      <c r="G40" s="12">
        <f>VLOOKUP(A40,[4]HEIBLOEM!A:C,2,FALSE)</f>
        <v>51</v>
      </c>
      <c r="H40" s="48">
        <f t="shared" si="0"/>
        <v>152</v>
      </c>
    </row>
    <row r="41" spans="1:9">
      <c r="A41" s="50" t="s">
        <v>838</v>
      </c>
      <c r="B41" s="51" t="s">
        <v>839</v>
      </c>
      <c r="C41" s="51" t="s">
        <v>840</v>
      </c>
      <c r="D41" s="51">
        <v>46</v>
      </c>
      <c r="E41" s="52">
        <f>VLOOKUP(A41,[4]HELDEN!A:C,2,FALSE)</f>
        <v>54</v>
      </c>
      <c r="F41" s="52"/>
      <c r="G41" s="51">
        <f>VLOOKUP(A41,[4]HEIBLOEM!A:C,2,FALSE)</f>
        <v>73</v>
      </c>
      <c r="H41" s="53">
        <f t="shared" si="0"/>
        <v>173</v>
      </c>
    </row>
    <row r="42" spans="1:9" s="10" customFormat="1">
      <c r="A42" s="54" t="s">
        <v>980</v>
      </c>
      <c r="B42" s="54" t="s">
        <v>981</v>
      </c>
      <c r="C42" s="54" t="s">
        <v>982</v>
      </c>
      <c r="D42" s="54"/>
      <c r="E42" s="55">
        <f>VLOOKUP(A42,[4]HELDEN!A:C,2,FALSE)</f>
        <v>36</v>
      </c>
      <c r="F42" s="55">
        <f>VLOOKUP(A42,[4]ROGGEL!A:C,2,FALSE)</f>
        <v>44</v>
      </c>
      <c r="G42" s="54"/>
      <c r="H42" s="54">
        <f t="shared" ref="H42:H44" si="1">D42+E42+F42+G42</f>
        <v>80</v>
      </c>
      <c r="I42" s="10" t="s">
        <v>1574</v>
      </c>
    </row>
    <row r="43" spans="1:9" s="10" customFormat="1">
      <c r="A43" s="54" t="s">
        <v>832</v>
      </c>
      <c r="B43" s="54" t="s">
        <v>833</v>
      </c>
      <c r="C43" s="54" t="s">
        <v>834</v>
      </c>
      <c r="D43" s="54">
        <v>43</v>
      </c>
      <c r="E43" s="55">
        <f>VLOOKUP(A43,[4]HELDEN!A:C,2,FALSE)</f>
        <v>51</v>
      </c>
      <c r="F43" s="55"/>
      <c r="G43" s="54"/>
      <c r="H43" s="54">
        <f t="shared" si="1"/>
        <v>94</v>
      </c>
      <c r="I43" s="10" t="s">
        <v>1570</v>
      </c>
    </row>
    <row r="44" spans="1:9" s="10" customFormat="1">
      <c r="A44" s="54" t="s">
        <v>420</v>
      </c>
      <c r="B44" s="54" t="s">
        <v>421</v>
      </c>
      <c r="C44" s="54" t="s">
        <v>422</v>
      </c>
      <c r="D44" s="54"/>
      <c r="E44" s="55"/>
      <c r="F44" s="55">
        <f>VLOOKUP(A44,[4]ROGGEL!A:C,2,FALSE)</f>
        <v>24</v>
      </c>
      <c r="G44" s="54"/>
      <c r="H44" s="54">
        <f t="shared" si="1"/>
        <v>24</v>
      </c>
      <c r="I44" s="10" t="s">
        <v>1571</v>
      </c>
    </row>
    <row r="45" spans="1:9">
      <c r="A45" s="3" t="s">
        <v>814</v>
      </c>
      <c r="B45" s="3" t="s">
        <v>718</v>
      </c>
      <c r="C45" s="3" t="s">
        <v>815</v>
      </c>
      <c r="D45" s="3">
        <v>32</v>
      </c>
      <c r="E45" s="6">
        <f>VLOOKUP(A45,[4]HELDEN!A:C,2,FALSE)</f>
        <v>3</v>
      </c>
      <c r="F45" s="6"/>
      <c r="G45" s="3"/>
      <c r="H45" s="3">
        <f t="shared" si="0"/>
        <v>35</v>
      </c>
    </row>
    <row r="46" spans="1:9">
      <c r="A46" s="3" t="s">
        <v>759</v>
      </c>
      <c r="B46" s="3" t="s">
        <v>760</v>
      </c>
      <c r="C46" s="3" t="s">
        <v>761</v>
      </c>
      <c r="D46" s="3">
        <v>4</v>
      </c>
      <c r="E46" s="6">
        <f>VLOOKUP(A46,[4]HELDEN!A:C,2,FALSE)</f>
        <v>10</v>
      </c>
      <c r="F46" s="6"/>
      <c r="G46" s="3"/>
      <c r="H46" s="3">
        <f t="shared" si="0"/>
        <v>14</v>
      </c>
    </row>
    <row r="47" spans="1:9">
      <c r="A47" s="3" t="s">
        <v>862</v>
      </c>
      <c r="B47" s="3" t="s">
        <v>605</v>
      </c>
      <c r="C47" s="3" t="s">
        <v>863</v>
      </c>
      <c r="D47" s="3"/>
      <c r="E47" s="6">
        <f>VLOOKUP(A47,[4]HELDEN!A:C,2,FALSE)</f>
        <v>4</v>
      </c>
      <c r="F47" s="6">
        <f>VLOOKUP(A47,[4]ROGGEL!A:C,2,FALSE)</f>
        <v>40</v>
      </c>
      <c r="G47" s="3"/>
      <c r="H47" s="3">
        <f>D47+E47+F47+G47</f>
        <v>44</v>
      </c>
    </row>
    <row r="48" spans="1:9">
      <c r="A48" s="3" t="s">
        <v>812</v>
      </c>
      <c r="B48" s="3" t="s">
        <v>461</v>
      </c>
      <c r="C48" s="3" t="s">
        <v>813</v>
      </c>
      <c r="D48" s="3">
        <v>31</v>
      </c>
      <c r="E48" s="6">
        <f>VLOOKUP(A48,[4]HELDEN!A:C,2,FALSE)</f>
        <v>14</v>
      </c>
      <c r="F48" s="6"/>
      <c r="G48" s="3"/>
      <c r="H48" s="3">
        <f t="shared" si="0"/>
        <v>45</v>
      </c>
    </row>
    <row r="49" spans="1:8">
      <c r="A49" s="3" t="s">
        <v>786</v>
      </c>
      <c r="B49" s="3" t="s">
        <v>787</v>
      </c>
      <c r="C49" s="3" t="s">
        <v>788</v>
      </c>
      <c r="D49" s="3">
        <v>18</v>
      </c>
      <c r="E49" s="6">
        <f>VLOOKUP(A49,[4]HELDEN!A:C,2,FALSE)</f>
        <v>18</v>
      </c>
      <c r="F49" s="6"/>
      <c r="G49" s="3"/>
      <c r="H49" s="3">
        <f t="shared" si="0"/>
        <v>36</v>
      </c>
    </row>
    <row r="50" spans="1:8">
      <c r="A50" s="3" t="s">
        <v>962</v>
      </c>
      <c r="B50" s="3" t="s">
        <v>963</v>
      </c>
      <c r="C50" s="3" t="s">
        <v>964</v>
      </c>
      <c r="D50" s="3"/>
      <c r="E50" s="6">
        <f>VLOOKUP(A50,[4]HELDEN!A:C,2,FALSE)</f>
        <v>31</v>
      </c>
      <c r="F50" s="6">
        <f>VLOOKUP(A50,[4]ROGGEL!A:C,2,FALSE)</f>
        <v>19</v>
      </c>
      <c r="G50" s="3"/>
      <c r="H50" s="3">
        <f t="shared" si="0"/>
        <v>50</v>
      </c>
    </row>
    <row r="51" spans="1:8">
      <c r="A51" s="3" t="s">
        <v>965</v>
      </c>
      <c r="B51" s="3" t="s">
        <v>963</v>
      </c>
      <c r="C51" s="3" t="s">
        <v>966</v>
      </c>
      <c r="D51" s="3"/>
      <c r="E51" s="6">
        <f>VLOOKUP(A51,[4]HELDEN!A:C,2,FALSE)</f>
        <v>32</v>
      </c>
      <c r="F51" s="6">
        <f>VLOOKUP(A51,[4]ROGGEL!A:C,2,FALSE)</f>
        <v>14</v>
      </c>
      <c r="G51" s="3"/>
      <c r="H51" s="3">
        <f t="shared" si="0"/>
        <v>46</v>
      </c>
    </row>
    <row r="52" spans="1:8">
      <c r="A52" s="3" t="s">
        <v>983</v>
      </c>
      <c r="B52" s="3" t="s">
        <v>870</v>
      </c>
      <c r="C52" s="3" t="s">
        <v>984</v>
      </c>
      <c r="D52" s="3"/>
      <c r="E52" s="6">
        <f>VLOOKUP(A52,[4]HELDEN!A:C,2,FALSE)</f>
        <v>36</v>
      </c>
      <c r="F52" s="6">
        <f>VLOOKUP(A52,[4]ROGGEL!A:C,2,FALSE)</f>
        <v>1</v>
      </c>
      <c r="G52" s="3"/>
      <c r="H52" s="3">
        <f t="shared" si="0"/>
        <v>37</v>
      </c>
    </row>
    <row r="53" spans="1:8">
      <c r="A53" s="3" t="s">
        <v>990</v>
      </c>
      <c r="B53" s="3" t="s">
        <v>991</v>
      </c>
      <c r="C53" s="3" t="s">
        <v>992</v>
      </c>
      <c r="D53" s="3"/>
      <c r="E53" s="6">
        <f>VLOOKUP(A53,[4]HELDEN!A:C,2,FALSE)</f>
        <v>38</v>
      </c>
      <c r="F53" s="6">
        <f>VLOOKUP(A53,[4]ROGGEL!A:C,2,FALSE)</f>
        <v>22</v>
      </c>
      <c r="G53" s="3"/>
      <c r="H53" s="3">
        <f t="shared" si="0"/>
        <v>60</v>
      </c>
    </row>
    <row r="54" spans="1:8">
      <c r="A54" s="3" t="s">
        <v>993</v>
      </c>
      <c r="B54" s="3" t="s">
        <v>994</v>
      </c>
      <c r="C54" s="3" t="s">
        <v>995</v>
      </c>
      <c r="D54" s="3"/>
      <c r="E54" s="6">
        <f>VLOOKUP(A54,[4]HELDEN!A:C,2,FALSE)</f>
        <v>39</v>
      </c>
      <c r="F54" s="6">
        <f>VLOOKUP(A54,[4]ROGGEL!A:C,2,FALSE)</f>
        <v>18</v>
      </c>
      <c r="G54" s="3"/>
      <c r="H54" s="3">
        <f t="shared" si="0"/>
        <v>57</v>
      </c>
    </row>
    <row r="55" spans="1:8">
      <c r="A55" s="3" t="s">
        <v>768</v>
      </c>
      <c r="B55" s="3" t="s">
        <v>769</v>
      </c>
      <c r="C55" s="3" t="s">
        <v>770</v>
      </c>
      <c r="D55" s="3">
        <v>10</v>
      </c>
      <c r="E55" s="6">
        <f>VLOOKUP(A55,[4]HELDEN!A:C,2,FALSE)</f>
        <v>39</v>
      </c>
      <c r="F55" s="6"/>
      <c r="G55" s="3"/>
      <c r="H55" s="3">
        <f t="shared" si="0"/>
        <v>49</v>
      </c>
    </row>
    <row r="56" spans="1:8">
      <c r="A56" s="3" t="s">
        <v>792</v>
      </c>
      <c r="B56" s="3" t="s">
        <v>793</v>
      </c>
      <c r="C56" s="3" t="s">
        <v>794</v>
      </c>
      <c r="D56" s="3">
        <v>21</v>
      </c>
      <c r="E56" s="6">
        <f>VLOOKUP(A56,[4]HELDEN!A:C,2,FALSE)</f>
        <v>41</v>
      </c>
      <c r="F56" s="6"/>
      <c r="G56" s="3"/>
      <c r="H56" s="3">
        <f t="shared" si="0"/>
        <v>62</v>
      </c>
    </row>
    <row r="57" spans="1:8">
      <c r="A57" s="3" t="s">
        <v>835</v>
      </c>
      <c r="B57" s="3" t="s">
        <v>836</v>
      </c>
      <c r="C57" s="3" t="s">
        <v>837</v>
      </c>
      <c r="D57" s="3">
        <v>44</v>
      </c>
      <c r="E57" s="6">
        <f>VLOOKUP(A57,[4]HELDEN!A:C,2,FALSE)</f>
        <v>42</v>
      </c>
      <c r="F57" s="6"/>
      <c r="G57" s="3"/>
      <c r="H57" s="3">
        <f t="shared" si="0"/>
        <v>86</v>
      </c>
    </row>
    <row r="58" spans="1:8">
      <c r="A58" s="3" t="s">
        <v>853</v>
      </c>
      <c r="B58" s="3" t="s">
        <v>695</v>
      </c>
      <c r="C58" s="3" t="s">
        <v>854</v>
      </c>
      <c r="D58" s="3">
        <v>53</v>
      </c>
      <c r="E58" s="6">
        <f>VLOOKUP(A58,[4]HELDEN!A:C,2,FALSE)</f>
        <v>44</v>
      </c>
      <c r="F58" s="6"/>
      <c r="G58" s="3"/>
      <c r="H58" s="3">
        <f t="shared" si="0"/>
        <v>97</v>
      </c>
    </row>
    <row r="59" spans="1:8">
      <c r="A59" s="3" t="s">
        <v>848</v>
      </c>
      <c r="B59" s="3" t="s">
        <v>681</v>
      </c>
      <c r="C59" s="3" t="s">
        <v>849</v>
      </c>
      <c r="D59" s="3">
        <v>51</v>
      </c>
      <c r="E59" s="6">
        <f>VLOOKUP(A59,[4]HELDEN!A:C,2,FALSE)</f>
        <v>47</v>
      </c>
      <c r="F59" s="6"/>
      <c r="G59" s="3"/>
      <c r="H59" s="3">
        <f t="shared" si="0"/>
        <v>98</v>
      </c>
    </row>
    <row r="60" spans="1:8">
      <c r="A60" s="3" t="s">
        <v>809</v>
      </c>
      <c r="B60" s="3" t="s">
        <v>810</v>
      </c>
      <c r="C60" s="3" t="s">
        <v>811</v>
      </c>
      <c r="D60" s="3">
        <v>30</v>
      </c>
      <c r="E60" s="6">
        <f>VLOOKUP(A60,[4]HELDEN!A:C,2,FALSE)</f>
        <v>48</v>
      </c>
      <c r="F60" s="6"/>
      <c r="G60" s="3"/>
      <c r="H60" s="3">
        <f t="shared" si="0"/>
        <v>78</v>
      </c>
    </row>
    <row r="61" spans="1:8">
      <c r="A61" s="3" t="s">
        <v>774</v>
      </c>
      <c r="B61" s="3" t="s">
        <v>775</v>
      </c>
      <c r="C61" s="3" t="s">
        <v>776</v>
      </c>
      <c r="D61" s="3">
        <v>12</v>
      </c>
      <c r="E61" s="6">
        <f>VLOOKUP(A61,[4]HELDEN!A:C,2,FALSE)</f>
        <v>52</v>
      </c>
      <c r="F61" s="6"/>
      <c r="G61" s="3"/>
      <c r="H61" s="3">
        <f t="shared" si="0"/>
        <v>64</v>
      </c>
    </row>
    <row r="62" spans="1:8">
      <c r="A62" s="3" t="s">
        <v>1069</v>
      </c>
      <c r="B62" s="3" t="s">
        <v>991</v>
      </c>
      <c r="C62" s="3" t="s">
        <v>1035</v>
      </c>
      <c r="D62" s="3"/>
      <c r="E62" s="6">
        <f>VLOOKUP(A62,[4]HELDEN!A:C,2,FALSE)</f>
        <v>55</v>
      </c>
      <c r="F62" s="6">
        <f>VLOOKUP(A62,[4]ROGGEL!A:C,2,FALSE)</f>
        <v>21</v>
      </c>
      <c r="G62" s="3"/>
      <c r="H62" s="3">
        <f t="shared" si="0"/>
        <v>76</v>
      </c>
    </row>
    <row r="63" spans="1:8">
      <c r="A63" s="3" t="s">
        <v>829</v>
      </c>
      <c r="B63" s="3" t="s">
        <v>830</v>
      </c>
      <c r="C63" s="3" t="s">
        <v>831</v>
      </c>
      <c r="D63" s="3">
        <v>42</v>
      </c>
      <c r="E63" s="6">
        <f>VLOOKUP(A63,[4]HELDEN!A:C,2,FALSE)</f>
        <v>57</v>
      </c>
      <c r="F63" s="6"/>
      <c r="G63" s="3"/>
      <c r="H63" s="3">
        <f t="shared" si="0"/>
        <v>99</v>
      </c>
    </row>
    <row r="64" spans="1:8">
      <c r="A64" s="3" t="s">
        <v>1046</v>
      </c>
      <c r="B64" s="3" t="s">
        <v>1047</v>
      </c>
      <c r="C64" s="3" t="s">
        <v>1048</v>
      </c>
      <c r="D64" s="3"/>
      <c r="E64" s="6">
        <f>VLOOKUP(A64,[4]HELDEN!A:C,2,FALSE)</f>
        <v>58</v>
      </c>
      <c r="F64" s="6">
        <f>VLOOKUP(A64,[4]ROGGEL!A:C,2,FALSE)</f>
        <v>48</v>
      </c>
      <c r="G64" s="3"/>
      <c r="H64" s="3">
        <f t="shared" si="0"/>
        <v>106</v>
      </c>
    </row>
    <row r="65" spans="1:8">
      <c r="A65" s="3" t="s">
        <v>642</v>
      </c>
      <c r="B65" s="3" t="s">
        <v>1061</v>
      </c>
      <c r="C65" s="3" t="s">
        <v>644</v>
      </c>
      <c r="D65" s="3"/>
      <c r="E65" s="6">
        <f>VLOOKUP(A65,[4]HELDEN!A:C,2,FALSE)</f>
        <v>62</v>
      </c>
      <c r="F65" s="6">
        <f>VLOOKUP(A65,[4]ROGGEL!A:C,2,FALSE)</f>
        <v>3</v>
      </c>
      <c r="G65" s="3"/>
      <c r="H65" s="3">
        <f t="shared" si="0"/>
        <v>65</v>
      </c>
    </row>
    <row r="66" spans="1:8">
      <c r="A66" s="3" t="s">
        <v>859</v>
      </c>
      <c r="B66" s="3" t="s">
        <v>860</v>
      </c>
      <c r="C66" s="3" t="s">
        <v>861</v>
      </c>
      <c r="D66" s="3"/>
      <c r="E66" s="6">
        <f>VLOOKUP(A66,[4]HELDEN!A:C,2,FALSE)</f>
        <v>3</v>
      </c>
      <c r="F66" s="6"/>
      <c r="G66" s="3"/>
      <c r="H66" s="3">
        <f t="shared" si="0"/>
        <v>3</v>
      </c>
    </row>
    <row r="67" spans="1:8">
      <c r="A67" s="3" t="s">
        <v>867</v>
      </c>
      <c r="B67" s="3" t="s">
        <v>515</v>
      </c>
      <c r="C67" s="3" t="s">
        <v>868</v>
      </c>
      <c r="D67" s="3"/>
      <c r="E67" s="6">
        <f>VLOOKUP(A67,[4]HELDEN!A:C,2,FALSE)</f>
        <v>5</v>
      </c>
      <c r="F67" s="6"/>
      <c r="G67" s="3"/>
      <c r="H67" s="3">
        <f t="shared" si="0"/>
        <v>5</v>
      </c>
    </row>
    <row r="68" spans="1:8">
      <c r="A68" s="3" t="s">
        <v>864</v>
      </c>
      <c r="B68" s="3" t="s">
        <v>865</v>
      </c>
      <c r="C68" s="3" t="s">
        <v>866</v>
      </c>
      <c r="D68" s="3"/>
      <c r="E68" s="6">
        <f>VLOOKUP(A68,[4]HELDEN!A:C,2,FALSE)</f>
        <v>5</v>
      </c>
      <c r="F68" s="6"/>
      <c r="G68" s="3"/>
      <c r="H68" s="3">
        <f t="shared" si="0"/>
        <v>5</v>
      </c>
    </row>
    <row r="69" spans="1:8">
      <c r="A69" s="3" t="s">
        <v>872</v>
      </c>
      <c r="B69" s="3" t="s">
        <v>873</v>
      </c>
      <c r="C69" s="3" t="s">
        <v>874</v>
      </c>
      <c r="D69" s="3"/>
      <c r="E69" s="6">
        <f>VLOOKUP(A69,[4]HELDEN!A:C,2,FALSE)</f>
        <v>7</v>
      </c>
      <c r="F69" s="6"/>
      <c r="G69" s="3"/>
      <c r="H69" s="3">
        <f t="shared" si="0"/>
        <v>7</v>
      </c>
    </row>
    <row r="70" spans="1:8">
      <c r="A70" s="3" t="s">
        <v>878</v>
      </c>
      <c r="B70" s="3" t="s">
        <v>879</v>
      </c>
      <c r="C70" s="3" t="s">
        <v>880</v>
      </c>
      <c r="D70" s="3"/>
      <c r="E70" s="6">
        <f>VLOOKUP(A70,[4]HELDEN!A:C,2,FALSE)</f>
        <v>8</v>
      </c>
      <c r="F70" s="6"/>
      <c r="G70" s="3"/>
      <c r="H70" s="3">
        <f t="shared" si="0"/>
        <v>8</v>
      </c>
    </row>
    <row r="71" spans="1:8">
      <c r="A71" s="3" t="s">
        <v>875</v>
      </c>
      <c r="B71" s="3" t="s">
        <v>876</v>
      </c>
      <c r="C71" s="3" t="s">
        <v>877</v>
      </c>
      <c r="D71" s="3"/>
      <c r="E71" s="6">
        <f>VLOOKUP(A71,[4]HELDEN!A:C,2,FALSE)</f>
        <v>8</v>
      </c>
      <c r="F71" s="6"/>
      <c r="G71" s="3"/>
      <c r="H71" s="3">
        <f t="shared" si="0"/>
        <v>8</v>
      </c>
    </row>
    <row r="72" spans="1:8">
      <c r="A72" s="3" t="s">
        <v>881</v>
      </c>
      <c r="B72" s="3" t="s">
        <v>882</v>
      </c>
      <c r="C72" s="3" t="s">
        <v>883</v>
      </c>
      <c r="D72" s="3"/>
      <c r="E72" s="6">
        <f>VLOOKUP(A72,[4]HELDEN!A:C,2,FALSE)</f>
        <v>9</v>
      </c>
      <c r="F72" s="6"/>
      <c r="G72" s="3"/>
      <c r="H72" s="3">
        <f t="shared" ref="H72:H135" si="2">D72+E72+F72+G72</f>
        <v>9</v>
      </c>
    </row>
    <row r="73" spans="1:8">
      <c r="A73" s="3" t="s">
        <v>884</v>
      </c>
      <c r="B73" s="3" t="s">
        <v>885</v>
      </c>
      <c r="C73" s="3" t="s">
        <v>886</v>
      </c>
      <c r="D73" s="3"/>
      <c r="E73" s="6">
        <f>VLOOKUP(A73,[4]HELDEN!A:C,2,FALSE)</f>
        <v>10</v>
      </c>
      <c r="F73" s="6"/>
      <c r="G73" s="3"/>
      <c r="H73" s="3">
        <f t="shared" si="2"/>
        <v>10</v>
      </c>
    </row>
    <row r="74" spans="1:8">
      <c r="A74" s="3" t="s">
        <v>887</v>
      </c>
      <c r="B74" s="3" t="s">
        <v>888</v>
      </c>
      <c r="C74" s="3" t="s">
        <v>889</v>
      </c>
      <c r="D74" s="3"/>
      <c r="E74" s="6">
        <f>VLOOKUP(A74,[4]HELDEN!A:C,2,FALSE)</f>
        <v>11</v>
      </c>
      <c r="F74" s="6"/>
      <c r="G74" s="3"/>
      <c r="H74" s="3">
        <f t="shared" si="2"/>
        <v>11</v>
      </c>
    </row>
    <row r="75" spans="1:8">
      <c r="A75" s="3" t="s">
        <v>890</v>
      </c>
      <c r="B75" s="3" t="s">
        <v>592</v>
      </c>
      <c r="C75" s="3" t="s">
        <v>891</v>
      </c>
      <c r="D75" s="3"/>
      <c r="E75" s="6">
        <f>VLOOKUP(A75,[4]HELDEN!A:C,2,FALSE)</f>
        <v>12</v>
      </c>
      <c r="F75" s="6"/>
      <c r="G75" s="3"/>
      <c r="H75" s="3">
        <f t="shared" si="2"/>
        <v>12</v>
      </c>
    </row>
    <row r="76" spans="1:8">
      <c r="A76" s="3" t="s">
        <v>892</v>
      </c>
      <c r="B76" s="3" t="s">
        <v>893</v>
      </c>
      <c r="C76" s="3" t="s">
        <v>894</v>
      </c>
      <c r="D76" s="3"/>
      <c r="E76" s="6">
        <f>VLOOKUP(A76,[4]HELDEN!A:C,2,FALSE)</f>
        <v>12</v>
      </c>
      <c r="F76" s="6"/>
      <c r="G76" s="3"/>
      <c r="H76" s="3">
        <f t="shared" si="2"/>
        <v>12</v>
      </c>
    </row>
    <row r="77" spans="1:8">
      <c r="A77" s="3" t="s">
        <v>897</v>
      </c>
      <c r="B77" s="3" t="s">
        <v>518</v>
      </c>
      <c r="C77" s="3" t="s">
        <v>898</v>
      </c>
      <c r="D77" s="3"/>
      <c r="E77" s="6">
        <f>VLOOKUP(A77,[4]HELDEN!A:C,2,FALSE)</f>
        <v>13</v>
      </c>
      <c r="F77" s="6"/>
      <c r="G77" s="3"/>
      <c r="H77" s="3">
        <f t="shared" si="2"/>
        <v>13</v>
      </c>
    </row>
    <row r="78" spans="1:8">
      <c r="A78" s="3" t="s">
        <v>895</v>
      </c>
      <c r="B78" s="3" t="s">
        <v>521</v>
      </c>
      <c r="C78" s="3" t="s">
        <v>896</v>
      </c>
      <c r="D78" s="3"/>
      <c r="E78" s="6">
        <f>VLOOKUP(A78,[4]HELDEN!A:C,2,FALSE)</f>
        <v>13</v>
      </c>
      <c r="F78" s="6"/>
      <c r="G78" s="3"/>
      <c r="H78" s="3">
        <f t="shared" si="2"/>
        <v>13</v>
      </c>
    </row>
    <row r="79" spans="1:8">
      <c r="A79" s="3" t="s">
        <v>902</v>
      </c>
      <c r="B79" s="3" t="s">
        <v>394</v>
      </c>
      <c r="C79" s="3" t="s">
        <v>903</v>
      </c>
      <c r="D79" s="3"/>
      <c r="E79" s="6">
        <f>VLOOKUP(A79,[4]HELDEN!A:C,2,FALSE)</f>
        <v>15</v>
      </c>
      <c r="F79" s="6"/>
      <c r="G79" s="3">
        <f>VLOOKUP(A79,[4]HEIBLOEM!A:C,2,FALSE)</f>
        <v>32</v>
      </c>
      <c r="H79" s="3">
        <f t="shared" si="2"/>
        <v>47</v>
      </c>
    </row>
    <row r="80" spans="1:8">
      <c r="A80" s="3" t="s">
        <v>899</v>
      </c>
      <c r="B80" s="3" t="s">
        <v>900</v>
      </c>
      <c r="C80" s="3" t="s">
        <v>901</v>
      </c>
      <c r="D80" s="3"/>
      <c r="E80" s="6">
        <f>VLOOKUP(A80,[4]HELDEN!A:C,2,FALSE)</f>
        <v>15</v>
      </c>
      <c r="F80" s="6"/>
      <c r="G80" s="3">
        <f>VLOOKUP(A80,[4]HEIBLOEM!A:C,2,FALSE)</f>
        <v>39</v>
      </c>
      <c r="H80" s="3">
        <f t="shared" si="2"/>
        <v>54</v>
      </c>
    </row>
    <row r="81" spans="1:8">
      <c r="A81" s="3" t="s">
        <v>907</v>
      </c>
      <c r="B81" s="3" t="s">
        <v>550</v>
      </c>
      <c r="C81" s="3" t="s">
        <v>908</v>
      </c>
      <c r="D81" s="3"/>
      <c r="E81" s="6">
        <f>VLOOKUP(A81,[4]HELDEN!A:C,2,FALSE)</f>
        <v>16</v>
      </c>
      <c r="F81" s="6"/>
      <c r="G81" s="3"/>
      <c r="H81" s="3">
        <f t="shared" si="2"/>
        <v>16</v>
      </c>
    </row>
    <row r="82" spans="1:8">
      <c r="A82" s="3" t="s">
        <v>904</v>
      </c>
      <c r="B82" s="3" t="s">
        <v>905</v>
      </c>
      <c r="C82" s="3" t="s">
        <v>906</v>
      </c>
      <c r="D82" s="3"/>
      <c r="E82" s="6">
        <f>VLOOKUP(A82,[4]HELDEN!A:C,2,FALSE)</f>
        <v>16</v>
      </c>
      <c r="F82" s="6"/>
      <c r="G82" s="3"/>
      <c r="H82" s="3">
        <f t="shared" si="2"/>
        <v>16</v>
      </c>
    </row>
    <row r="83" spans="1:8">
      <c r="A83" s="3" t="s">
        <v>911</v>
      </c>
      <c r="B83" s="3" t="s">
        <v>912</v>
      </c>
      <c r="C83" s="3" t="s">
        <v>913</v>
      </c>
      <c r="D83" s="3"/>
      <c r="E83" s="6">
        <f>VLOOKUP(A83,[4]HELDEN!A:C,2,FALSE)</f>
        <v>17</v>
      </c>
      <c r="F83" s="6"/>
      <c r="G83" s="3"/>
      <c r="H83" s="3">
        <f t="shared" si="2"/>
        <v>17</v>
      </c>
    </row>
    <row r="84" spans="1:8">
      <c r="A84" s="3" t="s">
        <v>909</v>
      </c>
      <c r="B84" s="3" t="s">
        <v>888</v>
      </c>
      <c r="C84" s="3" t="s">
        <v>910</v>
      </c>
      <c r="D84" s="3"/>
      <c r="E84" s="6">
        <f>VLOOKUP(A84,[4]HELDEN!A:C,2,FALSE)</f>
        <v>17</v>
      </c>
      <c r="F84" s="6"/>
      <c r="G84" s="3"/>
      <c r="H84" s="3">
        <f t="shared" si="2"/>
        <v>17</v>
      </c>
    </row>
    <row r="85" spans="1:8">
      <c r="A85" s="3" t="s">
        <v>918</v>
      </c>
      <c r="B85" s="3" t="s">
        <v>521</v>
      </c>
      <c r="C85" s="3" t="s">
        <v>919</v>
      </c>
      <c r="D85" s="3"/>
      <c r="E85" s="6">
        <f>VLOOKUP(A85,[4]HELDEN!A:C,2,FALSE)</f>
        <v>20</v>
      </c>
      <c r="F85" s="6"/>
      <c r="G85" s="3">
        <f>VLOOKUP(A85,[4]HEIBLOEM!A:C,2,FALSE)</f>
        <v>48</v>
      </c>
      <c r="H85" s="3">
        <f t="shared" si="2"/>
        <v>68</v>
      </c>
    </row>
    <row r="86" spans="1:8">
      <c r="A86" s="3" t="s">
        <v>920</v>
      </c>
      <c r="B86" s="3" t="s">
        <v>627</v>
      </c>
      <c r="C86" s="3" t="s">
        <v>921</v>
      </c>
      <c r="D86" s="3"/>
      <c r="E86" s="6">
        <f>VLOOKUP(A86,[4]HELDEN!A:C,2,FALSE)</f>
        <v>20</v>
      </c>
      <c r="F86" s="6"/>
      <c r="G86" s="3"/>
      <c r="H86" s="3">
        <f t="shared" si="2"/>
        <v>20</v>
      </c>
    </row>
    <row r="87" spans="1:8">
      <c r="A87" s="3" t="s">
        <v>925</v>
      </c>
      <c r="B87" s="3" t="s">
        <v>926</v>
      </c>
      <c r="C87" s="3" t="s">
        <v>927</v>
      </c>
      <c r="D87" s="3"/>
      <c r="E87" s="6">
        <f>VLOOKUP(A87,[4]HELDEN!A:C,2,FALSE)</f>
        <v>21</v>
      </c>
      <c r="F87" s="6"/>
      <c r="G87" s="3"/>
      <c r="H87" s="3">
        <f t="shared" si="2"/>
        <v>21</v>
      </c>
    </row>
    <row r="88" spans="1:8">
      <c r="A88" s="3" t="s">
        <v>922</v>
      </c>
      <c r="B88" s="3" t="s">
        <v>923</v>
      </c>
      <c r="C88" s="3" t="s">
        <v>924</v>
      </c>
      <c r="D88" s="3"/>
      <c r="E88" s="6">
        <f>VLOOKUP(A88,[4]HELDEN!A:C,2,FALSE)</f>
        <v>21</v>
      </c>
      <c r="F88" s="6"/>
      <c r="G88" s="3"/>
      <c r="H88" s="3">
        <f t="shared" si="2"/>
        <v>21</v>
      </c>
    </row>
    <row r="89" spans="1:8">
      <c r="A89" s="3" t="s">
        <v>928</v>
      </c>
      <c r="B89" s="3" t="s">
        <v>873</v>
      </c>
      <c r="C89" s="3" t="s">
        <v>929</v>
      </c>
      <c r="D89" s="3"/>
      <c r="E89" s="6">
        <f>VLOOKUP(A89,[4]HELDEN!A:C,2,FALSE)</f>
        <v>22</v>
      </c>
      <c r="F89" s="6"/>
      <c r="G89" s="3"/>
      <c r="H89" s="3">
        <f t="shared" si="2"/>
        <v>22</v>
      </c>
    </row>
    <row r="90" spans="1:8">
      <c r="A90" s="3" t="s">
        <v>932</v>
      </c>
      <c r="B90" s="3" t="s">
        <v>524</v>
      </c>
      <c r="C90" s="3" t="s">
        <v>933</v>
      </c>
      <c r="D90" s="3"/>
      <c r="E90" s="6">
        <f>VLOOKUP(A90,[4]HELDEN!A:C,2,FALSE)</f>
        <v>23</v>
      </c>
      <c r="F90" s="6"/>
      <c r="G90" s="3"/>
      <c r="H90" s="3">
        <f t="shared" si="2"/>
        <v>23</v>
      </c>
    </row>
    <row r="91" spans="1:8">
      <c r="A91" s="3" t="s">
        <v>935</v>
      </c>
      <c r="B91" s="3" t="s">
        <v>527</v>
      </c>
      <c r="C91" s="3" t="s">
        <v>936</v>
      </c>
      <c r="D91" s="3"/>
      <c r="E91" s="6">
        <f>VLOOKUP(A91,[4]HELDEN!A:C,2,FALSE)</f>
        <v>24</v>
      </c>
      <c r="F91" s="6"/>
      <c r="G91" s="3"/>
      <c r="H91" s="3">
        <f t="shared" si="2"/>
        <v>24</v>
      </c>
    </row>
    <row r="92" spans="1:8">
      <c r="A92" s="3" t="s">
        <v>937</v>
      </c>
      <c r="B92" s="3" t="s">
        <v>938</v>
      </c>
      <c r="C92" s="3" t="s">
        <v>939</v>
      </c>
      <c r="D92" s="3"/>
      <c r="E92" s="6">
        <f>VLOOKUP(A92,[4]HELDEN!A:C,2,FALSE)</f>
        <v>25</v>
      </c>
      <c r="F92" s="6"/>
      <c r="G92" s="3">
        <f>VLOOKUP(A92,[4]HEIBLOEM!A:C,2,FALSE)</f>
        <v>58</v>
      </c>
      <c r="H92" s="3">
        <f t="shared" si="2"/>
        <v>83</v>
      </c>
    </row>
    <row r="93" spans="1:8">
      <c r="A93" s="3" t="s">
        <v>940</v>
      </c>
      <c r="B93" s="3" t="s">
        <v>941</v>
      </c>
      <c r="C93" s="3" t="s">
        <v>942</v>
      </c>
      <c r="D93" s="3"/>
      <c r="E93" s="6">
        <f>VLOOKUP(A93,[4]HELDEN!A:C,2,FALSE)</f>
        <v>25</v>
      </c>
      <c r="F93" s="6"/>
      <c r="G93" s="3"/>
      <c r="H93" s="3">
        <f t="shared" si="2"/>
        <v>25</v>
      </c>
    </row>
    <row r="94" spans="1:8">
      <c r="A94" s="3" t="s">
        <v>943</v>
      </c>
      <c r="B94" s="3" t="s">
        <v>527</v>
      </c>
      <c r="C94" s="3" t="s">
        <v>944</v>
      </c>
      <c r="D94" s="3"/>
      <c r="E94" s="6">
        <f>VLOOKUP(A94,[4]HELDEN!A:C,2,FALSE)</f>
        <v>26</v>
      </c>
      <c r="F94" s="6"/>
      <c r="G94" s="3"/>
      <c r="H94" s="3">
        <f t="shared" si="2"/>
        <v>26</v>
      </c>
    </row>
    <row r="95" spans="1:8">
      <c r="A95" s="3" t="s">
        <v>945</v>
      </c>
      <c r="B95" s="3" t="s">
        <v>524</v>
      </c>
      <c r="C95" s="3" t="s">
        <v>946</v>
      </c>
      <c r="D95" s="3"/>
      <c r="E95" s="6">
        <f>VLOOKUP(A95,[4]HELDEN!A:C,2,FALSE)</f>
        <v>26</v>
      </c>
      <c r="F95" s="6"/>
      <c r="G95" s="3"/>
      <c r="H95" s="3">
        <f t="shared" si="2"/>
        <v>26</v>
      </c>
    </row>
    <row r="96" spans="1:8">
      <c r="A96" s="3" t="s">
        <v>949</v>
      </c>
      <c r="B96" s="3" t="s">
        <v>592</v>
      </c>
      <c r="C96" s="3" t="s">
        <v>950</v>
      </c>
      <c r="D96" s="3"/>
      <c r="E96" s="6">
        <f>VLOOKUP(A96,[4]HELDEN!A:C,2,FALSE)</f>
        <v>27</v>
      </c>
      <c r="F96" s="6"/>
      <c r="G96" s="3"/>
      <c r="H96" s="3">
        <f t="shared" si="2"/>
        <v>27</v>
      </c>
    </row>
    <row r="97" spans="1:8">
      <c r="A97" s="3" t="s">
        <v>951</v>
      </c>
      <c r="B97" s="3" t="s">
        <v>905</v>
      </c>
      <c r="C97" s="3" t="s">
        <v>952</v>
      </c>
      <c r="D97" s="3"/>
      <c r="E97" s="6">
        <f>VLOOKUP(A97,[4]HELDEN!A:C,2,FALSE)</f>
        <v>28</v>
      </c>
      <c r="F97" s="6"/>
      <c r="G97" s="3"/>
      <c r="H97" s="3">
        <f t="shared" si="2"/>
        <v>28</v>
      </c>
    </row>
    <row r="98" spans="1:8">
      <c r="A98" s="3" t="s">
        <v>956</v>
      </c>
      <c r="B98" s="3" t="s">
        <v>873</v>
      </c>
      <c r="C98" s="3" t="s">
        <v>957</v>
      </c>
      <c r="D98" s="3"/>
      <c r="E98" s="6">
        <f>VLOOKUP(A98,[4]HELDEN!A:C,2,FALSE)</f>
        <v>29</v>
      </c>
      <c r="F98" s="6"/>
      <c r="G98" s="3"/>
      <c r="H98" s="3">
        <f t="shared" si="2"/>
        <v>29</v>
      </c>
    </row>
    <row r="99" spans="1:8">
      <c r="A99" s="3" t="s">
        <v>953</v>
      </c>
      <c r="B99" s="3" t="s">
        <v>954</v>
      </c>
      <c r="C99" s="3" t="s">
        <v>955</v>
      </c>
      <c r="D99" s="3"/>
      <c r="E99" s="6">
        <f>VLOOKUP(A99,[4]HELDEN!A:C,2,FALSE)</f>
        <v>29</v>
      </c>
      <c r="F99" s="6"/>
      <c r="G99" s="3"/>
      <c r="H99" s="3">
        <f t="shared" si="2"/>
        <v>29</v>
      </c>
    </row>
    <row r="100" spans="1:8">
      <c r="A100" s="3" t="s">
        <v>960</v>
      </c>
      <c r="B100" s="3" t="s">
        <v>458</v>
      </c>
      <c r="C100" s="3" t="s">
        <v>961</v>
      </c>
      <c r="D100" s="3"/>
      <c r="E100" s="6">
        <f>VLOOKUP(A100,[4]HELDEN!A:C,2,FALSE)</f>
        <v>30</v>
      </c>
      <c r="F100" s="6"/>
      <c r="G100" s="3">
        <f>VLOOKUP(A100,[4]HEIBLOEM!A:C,2,FALSE)</f>
        <v>30</v>
      </c>
      <c r="H100" s="3">
        <f t="shared" si="2"/>
        <v>60</v>
      </c>
    </row>
    <row r="101" spans="1:8">
      <c r="A101" s="3" t="s">
        <v>958</v>
      </c>
      <c r="B101" s="3" t="s">
        <v>926</v>
      </c>
      <c r="C101" s="3" t="s">
        <v>959</v>
      </c>
      <c r="D101" s="3"/>
      <c r="E101" s="6">
        <f>VLOOKUP(A101,[4]HELDEN!A:C,2,FALSE)</f>
        <v>30</v>
      </c>
      <c r="F101" s="6"/>
      <c r="G101" s="3">
        <f>VLOOKUP(A101,[4]HEIBLOEM!A:C,2,FALSE)</f>
        <v>18</v>
      </c>
      <c r="H101" s="3">
        <f t="shared" si="2"/>
        <v>48</v>
      </c>
    </row>
    <row r="102" spans="1:8">
      <c r="A102" s="3" t="s">
        <v>967</v>
      </c>
      <c r="B102" s="3" t="s">
        <v>968</v>
      </c>
      <c r="C102" s="3" t="s">
        <v>969</v>
      </c>
      <c r="D102" s="3"/>
      <c r="E102" s="6">
        <f>VLOOKUP(A102,[4]HELDEN!A:C,2,FALSE)</f>
        <v>33</v>
      </c>
      <c r="F102" s="6"/>
      <c r="G102" s="3"/>
      <c r="H102" s="3">
        <f t="shared" si="2"/>
        <v>33</v>
      </c>
    </row>
    <row r="103" spans="1:8">
      <c r="A103" s="3" t="s">
        <v>970</v>
      </c>
      <c r="B103" s="3" t="s">
        <v>971</v>
      </c>
      <c r="C103" s="3" t="s">
        <v>972</v>
      </c>
      <c r="D103" s="3"/>
      <c r="E103" s="6">
        <f>VLOOKUP(A103,[4]HELDEN!A:C,2,FALSE)</f>
        <v>34</v>
      </c>
      <c r="F103" s="6"/>
      <c r="G103" s="3"/>
      <c r="H103" s="3">
        <f t="shared" si="2"/>
        <v>34</v>
      </c>
    </row>
    <row r="104" spans="1:8">
      <c r="A104" s="3" t="s">
        <v>973</v>
      </c>
      <c r="B104" s="3" t="s">
        <v>518</v>
      </c>
      <c r="C104" s="3" t="s">
        <v>974</v>
      </c>
      <c r="D104" s="3"/>
      <c r="E104" s="6">
        <f>VLOOKUP(A104,[4]HELDEN!A:C,2,FALSE)</f>
        <v>34</v>
      </c>
      <c r="F104" s="6"/>
      <c r="G104" s="3">
        <f>VLOOKUP(A104,[4]HEIBLOEM!A:C,2,FALSE)</f>
        <v>36</v>
      </c>
      <c r="H104" s="3">
        <f t="shared" si="2"/>
        <v>70</v>
      </c>
    </row>
    <row r="105" spans="1:8">
      <c r="A105" s="3" t="s">
        <v>988</v>
      </c>
      <c r="B105" s="3" t="s">
        <v>521</v>
      </c>
      <c r="C105" s="3" t="s">
        <v>989</v>
      </c>
      <c r="D105" s="3"/>
      <c r="E105" s="6">
        <f>VLOOKUP(A105,[4]HELDEN!A:C,2,FALSE)</f>
        <v>38</v>
      </c>
      <c r="F105" s="6"/>
      <c r="G105" s="3">
        <f>VLOOKUP(A105,[4]HEIBLOEM!A:C,2,FALSE)</f>
        <v>23</v>
      </c>
      <c r="H105" s="3">
        <f t="shared" si="2"/>
        <v>61</v>
      </c>
    </row>
    <row r="106" spans="1:8">
      <c r="A106" s="3" t="s">
        <v>999</v>
      </c>
      <c r="B106" s="3" t="s">
        <v>515</v>
      </c>
      <c r="C106" s="3" t="s">
        <v>1000</v>
      </c>
      <c r="D106" s="3"/>
      <c r="E106" s="6">
        <f>VLOOKUP(A106,[4]HELDEN!A:C,2,FALSE)</f>
        <v>40</v>
      </c>
      <c r="F106" s="6"/>
      <c r="G106" s="3"/>
      <c r="H106" s="3">
        <f t="shared" si="2"/>
        <v>40</v>
      </c>
    </row>
    <row r="107" spans="1:8">
      <c r="A107" s="3" t="s">
        <v>996</v>
      </c>
      <c r="B107" s="3" t="s">
        <v>997</v>
      </c>
      <c r="C107" s="3" t="s">
        <v>998</v>
      </c>
      <c r="D107" s="3"/>
      <c r="E107" s="6">
        <f>VLOOKUP(A107,[4]HELDEN!A:C,2,FALSE)</f>
        <v>40</v>
      </c>
      <c r="F107" s="6"/>
      <c r="G107" s="3"/>
      <c r="H107" s="3">
        <f t="shared" si="2"/>
        <v>40</v>
      </c>
    </row>
    <row r="108" spans="1:8">
      <c r="A108" s="3" t="s">
        <v>1003</v>
      </c>
      <c r="B108" s="3" t="s">
        <v>1004</v>
      </c>
      <c r="C108" s="3" t="s">
        <v>1005</v>
      </c>
      <c r="D108" s="3"/>
      <c r="E108" s="6">
        <f>VLOOKUP(A108,[4]HELDEN!A:C,2,FALSE)</f>
        <v>43</v>
      </c>
      <c r="F108" s="6"/>
      <c r="G108" s="3"/>
      <c r="H108" s="3">
        <f t="shared" si="2"/>
        <v>43</v>
      </c>
    </row>
    <row r="109" spans="1:8">
      <c r="A109" s="3" t="s">
        <v>1006</v>
      </c>
      <c r="B109" s="3" t="s">
        <v>873</v>
      </c>
      <c r="C109" s="3" t="s">
        <v>1007</v>
      </c>
      <c r="D109" s="3"/>
      <c r="E109" s="6">
        <f>VLOOKUP(A109,[4]HELDEN!A:C,2,FALSE)</f>
        <v>43</v>
      </c>
      <c r="F109" s="6"/>
      <c r="G109" s="3"/>
      <c r="H109" s="3">
        <f t="shared" si="2"/>
        <v>43</v>
      </c>
    </row>
    <row r="110" spans="1:8">
      <c r="A110" s="3" t="s">
        <v>1011</v>
      </c>
      <c r="B110" s="3" t="s">
        <v>923</v>
      </c>
      <c r="C110" s="3" t="s">
        <v>1012</v>
      </c>
      <c r="D110" s="3"/>
      <c r="E110" s="6">
        <f>VLOOKUP(A110,[4]HELDEN!A:C,2,FALSE)</f>
        <v>45</v>
      </c>
      <c r="F110" s="6"/>
      <c r="G110" s="3"/>
      <c r="H110" s="3">
        <f t="shared" si="2"/>
        <v>45</v>
      </c>
    </row>
    <row r="111" spans="1:8">
      <c r="A111" s="3" t="s">
        <v>1008</v>
      </c>
      <c r="B111" s="3" t="s">
        <v>1009</v>
      </c>
      <c r="C111" s="3" t="s">
        <v>1010</v>
      </c>
      <c r="D111" s="3"/>
      <c r="E111" s="6">
        <f>VLOOKUP(A111,[4]HELDEN!A:C,2,FALSE)</f>
        <v>45</v>
      </c>
      <c r="F111" s="6"/>
      <c r="G111" s="3"/>
      <c r="H111" s="3">
        <f t="shared" si="2"/>
        <v>45</v>
      </c>
    </row>
    <row r="112" spans="1:8">
      <c r="A112" s="3" t="s">
        <v>1015</v>
      </c>
      <c r="B112" s="3" t="s">
        <v>1016</v>
      </c>
      <c r="C112" s="3" t="s">
        <v>1017</v>
      </c>
      <c r="D112" s="3"/>
      <c r="E112" s="6">
        <f>VLOOKUP(A112,[4]HELDEN!A:C,2,FALSE)</f>
        <v>46</v>
      </c>
      <c r="F112" s="6"/>
      <c r="G112" s="3"/>
      <c r="H112" s="3">
        <f t="shared" si="2"/>
        <v>46</v>
      </c>
    </row>
    <row r="113" spans="1:8">
      <c r="A113" s="3" t="s">
        <v>1013</v>
      </c>
      <c r="B113" s="3" t="s">
        <v>518</v>
      </c>
      <c r="C113" s="3" t="s">
        <v>1014</v>
      </c>
      <c r="D113" s="3"/>
      <c r="E113" s="6">
        <f>VLOOKUP(A113,[4]HELDEN!A:C,2,FALSE)</f>
        <v>46</v>
      </c>
      <c r="F113" s="6"/>
      <c r="G113" s="3"/>
      <c r="H113" s="3">
        <f t="shared" si="2"/>
        <v>46</v>
      </c>
    </row>
    <row r="114" spans="1:8">
      <c r="A114" s="3" t="s">
        <v>1018</v>
      </c>
      <c r="B114" s="3" t="s">
        <v>627</v>
      </c>
      <c r="C114" s="3" t="s">
        <v>1019</v>
      </c>
      <c r="D114" s="3"/>
      <c r="E114" s="6">
        <f>VLOOKUP(A114,[4]HELDEN!A:C,2,FALSE)</f>
        <v>47</v>
      </c>
      <c r="F114" s="6"/>
      <c r="G114" s="3"/>
      <c r="H114" s="3">
        <f t="shared" si="2"/>
        <v>47</v>
      </c>
    </row>
    <row r="115" spans="1:8">
      <c r="A115" s="3" t="s">
        <v>1020</v>
      </c>
      <c r="B115" s="3" t="s">
        <v>1021</v>
      </c>
      <c r="C115" s="3" t="s">
        <v>1022</v>
      </c>
      <c r="D115" s="3"/>
      <c r="E115" s="6">
        <f>VLOOKUP(A115,[4]HELDEN!A:C,2,FALSE)</f>
        <v>48</v>
      </c>
      <c r="F115" s="6"/>
      <c r="G115" s="3"/>
      <c r="H115" s="3">
        <f t="shared" si="2"/>
        <v>48</v>
      </c>
    </row>
    <row r="116" spans="1:8">
      <c r="A116" s="3" t="s">
        <v>1023</v>
      </c>
      <c r="B116" s="3" t="s">
        <v>865</v>
      </c>
      <c r="C116" s="3" t="s">
        <v>1024</v>
      </c>
      <c r="D116" s="3"/>
      <c r="E116" s="6">
        <f>VLOOKUP(A116,[4]HELDEN!A:C,2,FALSE)</f>
        <v>49</v>
      </c>
      <c r="F116" s="6"/>
      <c r="G116" s="3"/>
      <c r="H116" s="3">
        <f t="shared" si="2"/>
        <v>49</v>
      </c>
    </row>
    <row r="117" spans="1:8">
      <c r="A117" s="3" t="s">
        <v>1025</v>
      </c>
      <c r="B117" s="3" t="s">
        <v>865</v>
      </c>
      <c r="C117" s="3" t="s">
        <v>1026</v>
      </c>
      <c r="D117" s="3"/>
      <c r="E117" s="6">
        <f>VLOOKUP(A117,[4]HELDEN!A:C,2,FALSE)</f>
        <v>50</v>
      </c>
      <c r="F117" s="6"/>
      <c r="G117" s="3">
        <f>VLOOKUP(A117,[4]HEIBLOEM!A:C,2,FALSE)</f>
        <v>63</v>
      </c>
      <c r="H117" s="3">
        <f t="shared" si="2"/>
        <v>113</v>
      </c>
    </row>
    <row r="118" spans="1:8">
      <c r="A118" s="3" t="s">
        <v>1027</v>
      </c>
      <c r="B118" s="3" t="s">
        <v>860</v>
      </c>
      <c r="C118" s="3" t="s">
        <v>1028</v>
      </c>
      <c r="D118" s="3"/>
      <c r="E118" s="6">
        <f>VLOOKUP(A118,[4]HELDEN!A:C,2,FALSE)</f>
        <v>51</v>
      </c>
      <c r="F118" s="6"/>
      <c r="G118" s="3"/>
      <c r="H118" s="3">
        <f t="shared" si="2"/>
        <v>51</v>
      </c>
    </row>
    <row r="119" spans="1:8">
      <c r="A119" s="3" t="s">
        <v>1029</v>
      </c>
      <c r="B119" s="3" t="s">
        <v>579</v>
      </c>
      <c r="C119" s="3" t="s">
        <v>1030</v>
      </c>
      <c r="D119" s="3"/>
      <c r="E119" s="6">
        <f>VLOOKUP(A119,[4]HELDEN!A:C,2,FALSE)</f>
        <v>53</v>
      </c>
      <c r="F119" s="6"/>
      <c r="G119" s="3"/>
      <c r="H119" s="3">
        <f t="shared" si="2"/>
        <v>53</v>
      </c>
    </row>
    <row r="120" spans="1:8">
      <c r="A120" s="3" t="s">
        <v>1031</v>
      </c>
      <c r="B120" s="3" t="s">
        <v>592</v>
      </c>
      <c r="C120" s="3" t="s">
        <v>1032</v>
      </c>
      <c r="D120" s="3"/>
      <c r="E120" s="6">
        <f>VLOOKUP(A120,[4]HELDEN!A:C,2,FALSE)</f>
        <v>54</v>
      </c>
      <c r="F120" s="6"/>
      <c r="G120" s="3"/>
      <c r="H120" s="3">
        <f t="shared" si="2"/>
        <v>54</v>
      </c>
    </row>
    <row r="121" spans="1:8">
      <c r="A121" s="3" t="s">
        <v>1033</v>
      </c>
      <c r="B121" s="3" t="s">
        <v>1009</v>
      </c>
      <c r="C121" s="3" t="s">
        <v>1034</v>
      </c>
      <c r="D121" s="3"/>
      <c r="E121" s="6">
        <f>VLOOKUP(A121,[4]HELDEN!A:C,2,FALSE)</f>
        <v>55</v>
      </c>
      <c r="F121" s="6"/>
      <c r="G121" s="3"/>
      <c r="H121" s="3">
        <f t="shared" si="2"/>
        <v>55</v>
      </c>
    </row>
    <row r="122" spans="1:8">
      <c r="A122" s="3" t="s">
        <v>1038</v>
      </c>
      <c r="B122" s="3" t="s">
        <v>1039</v>
      </c>
      <c r="C122" s="3" t="s">
        <v>1040</v>
      </c>
      <c r="D122" s="3"/>
      <c r="E122" s="6">
        <f>VLOOKUP(A122,[4]HELDEN!A:C,2,FALSE)</f>
        <v>56</v>
      </c>
      <c r="F122" s="6"/>
      <c r="G122" s="3"/>
      <c r="H122" s="3">
        <f t="shared" si="2"/>
        <v>56</v>
      </c>
    </row>
    <row r="123" spans="1:8">
      <c r="A123" s="3" t="s">
        <v>1036</v>
      </c>
      <c r="B123" s="3" t="s">
        <v>294</v>
      </c>
      <c r="C123" s="3" t="s">
        <v>1037</v>
      </c>
      <c r="D123" s="3"/>
      <c r="E123" s="6">
        <f>VLOOKUP(A123,[4]HELDEN!A:C,2,FALSE)</f>
        <v>56</v>
      </c>
      <c r="F123" s="6"/>
      <c r="G123" s="3"/>
      <c r="H123" s="3">
        <f t="shared" si="2"/>
        <v>56</v>
      </c>
    </row>
    <row r="124" spans="1:8">
      <c r="A124" s="3" t="s">
        <v>1041</v>
      </c>
      <c r="B124" s="3" t="s">
        <v>923</v>
      </c>
      <c r="C124" s="3" t="s">
        <v>1042</v>
      </c>
      <c r="D124" s="3"/>
      <c r="E124" s="6">
        <f>VLOOKUP(A124,[4]HELDEN!A:C,2,FALSE)</f>
        <v>57</v>
      </c>
      <c r="F124" s="6"/>
      <c r="G124" s="3"/>
      <c r="H124" s="3">
        <f t="shared" si="2"/>
        <v>57</v>
      </c>
    </row>
    <row r="125" spans="1:8">
      <c r="A125" s="3" t="s">
        <v>1043</v>
      </c>
      <c r="B125" s="3" t="s">
        <v>1044</v>
      </c>
      <c r="C125" s="3" t="s">
        <v>1045</v>
      </c>
      <c r="D125" s="3"/>
      <c r="E125" s="6">
        <f>VLOOKUP(A125,[4]HELDEN!A:C,2,FALSE)</f>
        <v>58</v>
      </c>
      <c r="F125" s="6"/>
      <c r="G125" s="3"/>
      <c r="H125" s="3">
        <f t="shared" si="2"/>
        <v>58</v>
      </c>
    </row>
    <row r="126" spans="1:8">
      <c r="A126" s="3" t="s">
        <v>1049</v>
      </c>
      <c r="B126" s="3" t="s">
        <v>1009</v>
      </c>
      <c r="C126" s="3" t="s">
        <v>1050</v>
      </c>
      <c r="D126" s="3"/>
      <c r="E126" s="6">
        <f>VLOOKUP(A126,[4]HELDEN!A:C,2,FALSE)</f>
        <v>59</v>
      </c>
      <c r="F126" s="6"/>
      <c r="G126" s="3"/>
      <c r="H126" s="3">
        <f t="shared" si="2"/>
        <v>59</v>
      </c>
    </row>
    <row r="127" spans="1:8">
      <c r="A127" s="3" t="s">
        <v>1051</v>
      </c>
      <c r="B127" s="3" t="s">
        <v>1052</v>
      </c>
      <c r="C127" s="3" t="s">
        <v>1053</v>
      </c>
      <c r="D127" s="3"/>
      <c r="E127" s="6">
        <f>VLOOKUP(A127,[4]HELDEN!A:C,2,FALSE)</f>
        <v>59</v>
      </c>
      <c r="F127" s="6"/>
      <c r="G127" s="3">
        <f>VLOOKUP(A127,[4]HEIBLOEM!A:C,2,FALSE)</f>
        <v>41</v>
      </c>
      <c r="H127" s="3">
        <f t="shared" si="2"/>
        <v>100</v>
      </c>
    </row>
    <row r="128" spans="1:8">
      <c r="A128" s="3" t="s">
        <v>1054</v>
      </c>
      <c r="B128" s="3" t="s">
        <v>1055</v>
      </c>
      <c r="C128" s="3" t="s">
        <v>1056</v>
      </c>
      <c r="D128" s="3"/>
      <c r="E128" s="6">
        <f>VLOOKUP(A128,[4]HELDEN!A:C,2,FALSE)</f>
        <v>60</v>
      </c>
      <c r="F128" s="6"/>
      <c r="G128" s="3"/>
      <c r="H128" s="3">
        <f t="shared" si="2"/>
        <v>60</v>
      </c>
    </row>
    <row r="129" spans="1:8">
      <c r="A129" s="3" t="s">
        <v>636</v>
      </c>
      <c r="B129" s="3" t="s">
        <v>1060</v>
      </c>
      <c r="C129" s="3" t="s">
        <v>638</v>
      </c>
      <c r="D129" s="3"/>
      <c r="E129" s="6">
        <f>VLOOKUP(A129,[4]HELDEN!A:C,2,FALSE)</f>
        <v>61</v>
      </c>
      <c r="F129" s="6"/>
      <c r="G129" s="3"/>
      <c r="H129" s="3">
        <f t="shared" si="2"/>
        <v>61</v>
      </c>
    </row>
    <row r="130" spans="1:8">
      <c r="A130" s="3" t="s">
        <v>1057</v>
      </c>
      <c r="B130" s="3" t="s">
        <v>1058</v>
      </c>
      <c r="C130" s="3" t="s">
        <v>1059</v>
      </c>
      <c r="D130" s="3"/>
      <c r="E130" s="6">
        <f>VLOOKUP(A130,[4]HELDEN!A:C,2,FALSE)</f>
        <v>61</v>
      </c>
      <c r="F130" s="6"/>
      <c r="G130" s="3"/>
      <c r="H130" s="3">
        <f t="shared" si="2"/>
        <v>61</v>
      </c>
    </row>
    <row r="131" spans="1:8">
      <c r="A131" s="3" t="s">
        <v>1062</v>
      </c>
      <c r="B131" s="3" t="s">
        <v>1009</v>
      </c>
      <c r="C131" s="3" t="s">
        <v>1012</v>
      </c>
      <c r="D131" s="3"/>
      <c r="E131" s="6">
        <f>VLOOKUP(A131,[4]HELDEN!A:C,2,FALSE)</f>
        <v>62</v>
      </c>
      <c r="F131" s="6"/>
      <c r="G131" s="3"/>
      <c r="H131" s="3">
        <f t="shared" si="2"/>
        <v>62</v>
      </c>
    </row>
    <row r="132" spans="1:8">
      <c r="A132" s="3" t="s">
        <v>1063</v>
      </c>
      <c r="B132" s="3" t="s">
        <v>1064</v>
      </c>
      <c r="C132" s="3" t="s">
        <v>1065</v>
      </c>
      <c r="D132" s="3"/>
      <c r="E132" s="6">
        <f>VLOOKUP(A132,[4]HELDEN!A:C,2,FALSE)</f>
        <v>63</v>
      </c>
      <c r="F132" s="6"/>
      <c r="G132" s="3"/>
      <c r="H132" s="3">
        <f t="shared" si="2"/>
        <v>63</v>
      </c>
    </row>
    <row r="133" spans="1:8">
      <c r="A133" s="3" t="s">
        <v>475</v>
      </c>
      <c r="B133" s="3" t="s">
        <v>695</v>
      </c>
      <c r="C133" s="3" t="s">
        <v>476</v>
      </c>
      <c r="D133" s="3"/>
      <c r="E133" s="6"/>
      <c r="F133" s="6">
        <f>VLOOKUP(A133,[4]ROGGEL!A:C,2,FALSE)</f>
        <v>2</v>
      </c>
      <c r="G133" s="3"/>
      <c r="H133" s="3">
        <f t="shared" si="2"/>
        <v>2</v>
      </c>
    </row>
    <row r="134" spans="1:8">
      <c r="A134" s="3" t="s">
        <v>1066</v>
      </c>
      <c r="B134" s="3" t="s">
        <v>1067</v>
      </c>
      <c r="C134" s="3" t="s">
        <v>1068</v>
      </c>
      <c r="D134" s="3"/>
      <c r="E134" s="6"/>
      <c r="F134" s="6">
        <f>VLOOKUP(A134,[4]ROGGEL!A:C,2,FALSE)</f>
        <v>15</v>
      </c>
      <c r="G134" s="3"/>
      <c r="H134" s="3">
        <f t="shared" si="2"/>
        <v>15</v>
      </c>
    </row>
    <row r="135" spans="1:8">
      <c r="A135" s="3" t="s">
        <v>1070</v>
      </c>
      <c r="B135" s="3" t="s">
        <v>649</v>
      </c>
      <c r="C135" s="3" t="s">
        <v>1071</v>
      </c>
      <c r="D135" s="3"/>
      <c r="E135" s="6"/>
      <c r="F135" s="6">
        <f>VLOOKUP(A135,[4]ROGGEL!A:C,2,FALSE)</f>
        <v>23</v>
      </c>
      <c r="G135" s="3"/>
      <c r="H135" s="3">
        <f t="shared" si="2"/>
        <v>23</v>
      </c>
    </row>
    <row r="136" spans="1:8">
      <c r="A136" s="3" t="s">
        <v>1072</v>
      </c>
      <c r="B136" s="3" t="s">
        <v>649</v>
      </c>
      <c r="C136" s="3" t="s">
        <v>1073</v>
      </c>
      <c r="D136" s="3"/>
      <c r="E136" s="6"/>
      <c r="F136" s="6">
        <f>VLOOKUP(A136,[4]ROGGEL!A:C,2,FALSE)</f>
        <v>25</v>
      </c>
      <c r="G136" s="3"/>
      <c r="H136" s="3">
        <f t="shared" ref="H136:H197" si="3">D136+E136+F136+G136</f>
        <v>25</v>
      </c>
    </row>
    <row r="137" spans="1:8">
      <c r="A137" s="3" t="s">
        <v>1074</v>
      </c>
      <c r="B137" s="3" t="s">
        <v>1075</v>
      </c>
      <c r="C137" s="3" t="s">
        <v>1076</v>
      </c>
      <c r="D137" s="3"/>
      <c r="E137" s="6"/>
      <c r="F137" s="6">
        <f>VLOOKUP(A137,[4]ROGGEL!A:C,2,FALSE)</f>
        <v>26</v>
      </c>
      <c r="G137" s="3"/>
      <c r="H137" s="3">
        <f t="shared" si="3"/>
        <v>26</v>
      </c>
    </row>
    <row r="138" spans="1:8">
      <c r="A138" s="3" t="s">
        <v>1077</v>
      </c>
      <c r="B138" s="3" t="s">
        <v>478</v>
      </c>
      <c r="C138" s="3" t="s">
        <v>1078</v>
      </c>
      <c r="D138" s="3"/>
      <c r="E138" s="6"/>
      <c r="F138" s="6">
        <f>VLOOKUP(A138,[4]ROGGEL!A:C,2,FALSE)</f>
        <v>28</v>
      </c>
      <c r="G138" s="3"/>
      <c r="H138" s="3">
        <f t="shared" si="3"/>
        <v>28</v>
      </c>
    </row>
    <row r="139" spans="1:8">
      <c r="A139" s="3" t="s">
        <v>1079</v>
      </c>
      <c r="B139" s="3" t="s">
        <v>649</v>
      </c>
      <c r="C139" s="3" t="s">
        <v>1080</v>
      </c>
      <c r="D139" s="3"/>
      <c r="E139" s="6"/>
      <c r="F139" s="6">
        <f>VLOOKUP(A139,[4]ROGGEL!A:C,2,FALSE)</f>
        <v>32</v>
      </c>
      <c r="G139" s="3"/>
      <c r="H139" s="3">
        <f t="shared" si="3"/>
        <v>32</v>
      </c>
    </row>
    <row r="140" spans="1:8">
      <c r="A140" s="3" t="s">
        <v>674</v>
      </c>
      <c r="B140" s="3" t="s">
        <v>649</v>
      </c>
      <c r="C140" s="3" t="s">
        <v>675</v>
      </c>
      <c r="D140" s="3"/>
      <c r="E140" s="6"/>
      <c r="F140" s="6">
        <f>VLOOKUP(A140,[4]ROGGEL!A:C,2,FALSE)</f>
        <v>33</v>
      </c>
      <c r="G140" s="3"/>
      <c r="H140" s="3">
        <f t="shared" si="3"/>
        <v>33</v>
      </c>
    </row>
    <row r="141" spans="1:8">
      <c r="A141" s="3" t="s">
        <v>1081</v>
      </c>
      <c r="B141" s="3" t="s">
        <v>1082</v>
      </c>
      <c r="C141" s="3" t="s">
        <v>1083</v>
      </c>
      <c r="D141" s="3"/>
      <c r="E141" s="6"/>
      <c r="F141" s="6">
        <f>VLOOKUP(A141,[4]ROGGEL!A:C,2,FALSE)</f>
        <v>35</v>
      </c>
      <c r="G141" s="3">
        <f>VLOOKUP(A141,[4]HEIBLOEM!A:C,2,FALSE)</f>
        <v>74</v>
      </c>
      <c r="H141" s="3">
        <f t="shared" si="3"/>
        <v>109</v>
      </c>
    </row>
    <row r="142" spans="1:8">
      <c r="A142" s="3" t="s">
        <v>676</v>
      </c>
      <c r="B142" s="3" t="s">
        <v>649</v>
      </c>
      <c r="C142" s="3" t="s">
        <v>677</v>
      </c>
      <c r="D142" s="3"/>
      <c r="E142" s="6"/>
      <c r="F142" s="6">
        <f>VLOOKUP(A142,[4]ROGGEL!A:C,2,FALSE)</f>
        <v>36</v>
      </c>
      <c r="G142" s="3"/>
      <c r="H142" s="3">
        <f t="shared" si="3"/>
        <v>36</v>
      </c>
    </row>
    <row r="143" spans="1:8">
      <c r="A143" s="3" t="s">
        <v>691</v>
      </c>
      <c r="B143" s="3" t="s">
        <v>692</v>
      </c>
      <c r="C143" s="3" t="s">
        <v>1084</v>
      </c>
      <c r="D143" s="3"/>
      <c r="E143" s="6"/>
      <c r="F143" s="6">
        <f>VLOOKUP(A143,[4]ROGGEL!A:C,2,FALSE)</f>
        <v>38</v>
      </c>
      <c r="G143" s="3">
        <f>VLOOKUP(A143,[4]HEIBLOEM!A:C,2,FALSE)</f>
        <v>19</v>
      </c>
      <c r="H143" s="3">
        <f t="shared" si="3"/>
        <v>57</v>
      </c>
    </row>
    <row r="144" spans="1:8">
      <c r="A144" s="3" t="s">
        <v>1085</v>
      </c>
      <c r="B144" s="3" t="s">
        <v>99</v>
      </c>
      <c r="C144" s="3" t="s">
        <v>1086</v>
      </c>
      <c r="D144" s="3"/>
      <c r="E144" s="6"/>
      <c r="F144" s="6">
        <f>VLOOKUP(A144,[4]ROGGEL!A:C,2,FALSE)</f>
        <v>39</v>
      </c>
      <c r="G144" s="3"/>
      <c r="H144" s="3">
        <f t="shared" si="3"/>
        <v>39</v>
      </c>
    </row>
    <row r="145" spans="1:8">
      <c r="A145" s="3" t="s">
        <v>393</v>
      </c>
      <c r="B145" s="3" t="s">
        <v>1087</v>
      </c>
      <c r="C145" s="3" t="s">
        <v>395</v>
      </c>
      <c r="D145" s="3"/>
      <c r="E145" s="6"/>
      <c r="F145" s="6">
        <f>VLOOKUP(A145,[4]ROGGEL!A:C,2,FALSE)</f>
        <v>45</v>
      </c>
      <c r="G145" s="3"/>
      <c r="H145" s="3">
        <f t="shared" si="3"/>
        <v>45</v>
      </c>
    </row>
    <row r="146" spans="1:8">
      <c r="A146" s="3" t="s">
        <v>757</v>
      </c>
      <c r="B146" s="3" t="s">
        <v>643</v>
      </c>
      <c r="C146" s="3" t="s">
        <v>758</v>
      </c>
      <c r="D146" s="3">
        <v>3</v>
      </c>
      <c r="E146" s="6"/>
      <c r="F146" s="6"/>
      <c r="G146" s="3"/>
      <c r="H146" s="3">
        <f t="shared" si="3"/>
        <v>3</v>
      </c>
    </row>
    <row r="147" spans="1:8">
      <c r="A147" s="3" t="s">
        <v>762</v>
      </c>
      <c r="B147" s="3" t="s">
        <v>763</v>
      </c>
      <c r="C147" s="3" t="s">
        <v>764</v>
      </c>
      <c r="D147" s="3">
        <v>5</v>
      </c>
      <c r="E147" s="6"/>
      <c r="F147" s="6"/>
      <c r="G147" s="3">
        <f>VLOOKUP(A147,[4]HEIBLOEM!A:C,2,FALSE)</f>
        <v>35</v>
      </c>
      <c r="H147" s="3">
        <f t="shared" si="3"/>
        <v>40</v>
      </c>
    </row>
    <row r="148" spans="1:8">
      <c r="A148" s="3" t="s">
        <v>780</v>
      </c>
      <c r="B148" s="3" t="s">
        <v>781</v>
      </c>
      <c r="C148" s="3" t="s">
        <v>782</v>
      </c>
      <c r="D148" s="3">
        <v>15</v>
      </c>
      <c r="E148" s="6"/>
      <c r="F148" s="6"/>
      <c r="G148" s="3"/>
      <c r="H148" s="3">
        <f t="shared" si="3"/>
        <v>15</v>
      </c>
    </row>
    <row r="149" spans="1:8">
      <c r="A149" s="3" t="s">
        <v>783</v>
      </c>
      <c r="B149" s="3" t="s">
        <v>784</v>
      </c>
      <c r="C149" s="3" t="s">
        <v>785</v>
      </c>
      <c r="D149" s="3">
        <v>17</v>
      </c>
      <c r="E149" s="6"/>
      <c r="F149" s="6"/>
      <c r="G149" s="3"/>
      <c r="H149" s="3">
        <f t="shared" si="3"/>
        <v>17</v>
      </c>
    </row>
    <row r="150" spans="1:8">
      <c r="A150" s="3" t="s">
        <v>789</v>
      </c>
      <c r="B150" s="3" t="s">
        <v>790</v>
      </c>
      <c r="C150" s="3" t="s">
        <v>791</v>
      </c>
      <c r="D150" s="3">
        <v>20</v>
      </c>
      <c r="E150" s="6"/>
      <c r="F150" s="6"/>
      <c r="G150" s="3"/>
      <c r="H150" s="3">
        <f t="shared" si="3"/>
        <v>20</v>
      </c>
    </row>
    <row r="151" spans="1:8">
      <c r="A151" s="3" t="s">
        <v>795</v>
      </c>
      <c r="B151" s="3" t="s">
        <v>796</v>
      </c>
      <c r="C151" s="3" t="s">
        <v>797</v>
      </c>
      <c r="D151" s="3">
        <v>22</v>
      </c>
      <c r="E151" s="6"/>
      <c r="F151" s="6"/>
      <c r="G151" s="3"/>
      <c r="H151" s="3">
        <f t="shared" si="3"/>
        <v>22</v>
      </c>
    </row>
    <row r="152" spans="1:8">
      <c r="A152" s="3" t="s">
        <v>804</v>
      </c>
      <c r="B152" s="3" t="s">
        <v>805</v>
      </c>
      <c r="C152" s="3" t="s">
        <v>806</v>
      </c>
      <c r="D152" s="3">
        <v>26</v>
      </c>
      <c r="E152" s="6"/>
      <c r="F152" s="6"/>
      <c r="G152" s="3">
        <f>VLOOKUP(A152,[4]HEIBLOEM!A:C,2,FALSE)</f>
        <v>52</v>
      </c>
      <c r="H152" s="3">
        <f t="shared" si="3"/>
        <v>78</v>
      </c>
    </row>
    <row r="153" spans="1:8">
      <c r="A153" s="3" t="s">
        <v>816</v>
      </c>
      <c r="B153" s="3" t="s">
        <v>763</v>
      </c>
      <c r="C153" s="3" t="s">
        <v>817</v>
      </c>
      <c r="D153" s="3">
        <v>33</v>
      </c>
      <c r="E153" s="6"/>
      <c r="F153" s="6"/>
      <c r="G153" s="3">
        <f>VLOOKUP(A153,[4]HEIBLOEM!A:C,2,FALSE)</f>
        <v>77</v>
      </c>
      <c r="H153" s="3">
        <f t="shared" si="3"/>
        <v>110</v>
      </c>
    </row>
    <row r="154" spans="1:8">
      <c r="A154" s="3" t="s">
        <v>818</v>
      </c>
      <c r="B154" s="3" t="s">
        <v>461</v>
      </c>
      <c r="C154" s="3" t="s">
        <v>819</v>
      </c>
      <c r="D154" s="3">
        <v>34</v>
      </c>
      <c r="E154" s="6"/>
      <c r="F154" s="6"/>
      <c r="G154" s="3"/>
      <c r="H154" s="3">
        <f t="shared" si="3"/>
        <v>34</v>
      </c>
    </row>
    <row r="155" spans="1:8">
      <c r="A155" s="3" t="s">
        <v>820</v>
      </c>
      <c r="B155" s="3" t="s">
        <v>821</v>
      </c>
      <c r="C155" s="3" t="s">
        <v>822</v>
      </c>
      <c r="D155" s="3">
        <v>35</v>
      </c>
      <c r="E155" s="6"/>
      <c r="F155" s="6"/>
      <c r="G155" s="3"/>
      <c r="H155" s="3">
        <f t="shared" si="3"/>
        <v>35</v>
      </c>
    </row>
    <row r="156" spans="1:8">
      <c r="A156" s="3" t="s">
        <v>823</v>
      </c>
      <c r="B156" s="3" t="s">
        <v>824</v>
      </c>
      <c r="C156" s="3" t="s">
        <v>825</v>
      </c>
      <c r="D156" s="3">
        <v>36</v>
      </c>
      <c r="E156" s="6"/>
      <c r="F156" s="6"/>
      <c r="G156" s="3"/>
      <c r="H156" s="3">
        <f t="shared" si="3"/>
        <v>36</v>
      </c>
    </row>
    <row r="157" spans="1:8">
      <c r="A157" s="3" t="s">
        <v>826</v>
      </c>
      <c r="B157" s="3" t="s">
        <v>827</v>
      </c>
      <c r="C157" s="3" t="s">
        <v>828</v>
      </c>
      <c r="D157" s="3">
        <v>37</v>
      </c>
      <c r="E157" s="6"/>
      <c r="F157" s="6"/>
      <c r="G157" s="3"/>
      <c r="H157" s="3">
        <f t="shared" si="3"/>
        <v>37</v>
      </c>
    </row>
    <row r="158" spans="1:8">
      <c r="A158" s="3" t="s">
        <v>841</v>
      </c>
      <c r="B158" s="3" t="s">
        <v>842</v>
      </c>
      <c r="C158" s="3" t="s">
        <v>843</v>
      </c>
      <c r="D158" s="3">
        <v>47</v>
      </c>
      <c r="E158" s="6"/>
      <c r="F158" s="6"/>
      <c r="G158" s="3"/>
      <c r="H158" s="3">
        <f t="shared" si="3"/>
        <v>47</v>
      </c>
    </row>
    <row r="159" spans="1:8">
      <c r="A159" s="3" t="s">
        <v>844</v>
      </c>
      <c r="B159" s="3" t="s">
        <v>681</v>
      </c>
      <c r="C159" s="3" t="s">
        <v>845</v>
      </c>
      <c r="D159" s="3">
        <v>48</v>
      </c>
      <c r="E159" s="6"/>
      <c r="F159" s="6"/>
      <c r="G159" s="3"/>
      <c r="H159" s="3">
        <f t="shared" si="3"/>
        <v>48</v>
      </c>
    </row>
    <row r="160" spans="1:8">
      <c r="A160" s="3" t="s">
        <v>855</v>
      </c>
      <c r="B160" s="3" t="s">
        <v>856</v>
      </c>
      <c r="C160" s="3" t="s">
        <v>857</v>
      </c>
      <c r="D160" s="3">
        <v>54</v>
      </c>
      <c r="E160" s="6"/>
      <c r="F160" s="6"/>
      <c r="G160" s="3"/>
      <c r="H160" s="3">
        <f t="shared" si="3"/>
        <v>54</v>
      </c>
    </row>
    <row r="161" spans="1:8">
      <c r="A161" s="3" t="s">
        <v>451</v>
      </c>
      <c r="B161" s="3" t="s">
        <v>858</v>
      </c>
      <c r="C161" s="3" t="s">
        <v>453</v>
      </c>
      <c r="D161" s="3">
        <v>55</v>
      </c>
      <c r="E161" s="6"/>
      <c r="F161" s="6"/>
      <c r="G161" s="3"/>
      <c r="H161" s="3">
        <f t="shared" si="3"/>
        <v>55</v>
      </c>
    </row>
    <row r="162" spans="1:8">
      <c r="A162" s="7" t="s">
        <v>1497</v>
      </c>
      <c r="B162" s="7" t="s">
        <v>1498</v>
      </c>
      <c r="C162" s="7" t="s">
        <v>1499</v>
      </c>
      <c r="D162" s="7"/>
      <c r="E162" s="8"/>
      <c r="F162" s="8"/>
      <c r="G162" s="7">
        <v>2</v>
      </c>
      <c r="H162" s="3">
        <f t="shared" si="3"/>
        <v>2</v>
      </c>
    </row>
    <row r="163" spans="1:8">
      <c r="A163" s="7" t="s">
        <v>141</v>
      </c>
      <c r="B163" s="7" t="s">
        <v>1500</v>
      </c>
      <c r="C163" s="7" t="s">
        <v>1501</v>
      </c>
      <c r="D163" s="7"/>
      <c r="E163" s="8"/>
      <c r="F163" s="8"/>
      <c r="G163" s="7">
        <v>3</v>
      </c>
      <c r="H163" s="3">
        <f t="shared" si="3"/>
        <v>3</v>
      </c>
    </row>
    <row r="164" spans="1:8">
      <c r="A164" s="7" t="s">
        <v>1502</v>
      </c>
      <c r="B164" s="7" t="s">
        <v>1503</v>
      </c>
      <c r="C164" s="7" t="s">
        <v>883</v>
      </c>
      <c r="D164" s="7"/>
      <c r="E164" s="8"/>
      <c r="F164" s="8"/>
      <c r="G164" s="7">
        <v>6</v>
      </c>
      <c r="H164" s="3">
        <f t="shared" si="3"/>
        <v>6</v>
      </c>
    </row>
    <row r="165" spans="1:8">
      <c r="A165" s="7" t="s">
        <v>1504</v>
      </c>
      <c r="B165" s="7" t="s">
        <v>1505</v>
      </c>
      <c r="C165" s="7" t="s">
        <v>1506</v>
      </c>
      <c r="D165" s="7"/>
      <c r="E165" s="8"/>
      <c r="F165" s="8"/>
      <c r="G165" s="7">
        <v>8</v>
      </c>
      <c r="H165" s="3">
        <f t="shared" si="3"/>
        <v>8</v>
      </c>
    </row>
    <row r="166" spans="1:8">
      <c r="A166" s="7" t="s">
        <v>388</v>
      </c>
      <c r="B166" s="7" t="s">
        <v>1507</v>
      </c>
      <c r="C166" s="7" t="s">
        <v>390</v>
      </c>
      <c r="D166" s="7"/>
      <c r="E166" s="8"/>
      <c r="F166" s="8"/>
      <c r="G166" s="7">
        <v>11</v>
      </c>
      <c r="H166" s="3">
        <f t="shared" si="3"/>
        <v>11</v>
      </c>
    </row>
    <row r="167" spans="1:8">
      <c r="A167" s="7" t="s">
        <v>1508</v>
      </c>
      <c r="B167" s="7" t="s">
        <v>839</v>
      </c>
      <c r="C167" s="7" t="s">
        <v>1509</v>
      </c>
      <c r="D167" s="7"/>
      <c r="E167" s="8"/>
      <c r="F167" s="8"/>
      <c r="G167" s="7">
        <v>12</v>
      </c>
      <c r="H167" s="3">
        <f t="shared" si="3"/>
        <v>12</v>
      </c>
    </row>
    <row r="168" spans="1:8">
      <c r="A168" s="7" t="s">
        <v>1510</v>
      </c>
      <c r="B168" s="7" t="s">
        <v>1463</v>
      </c>
      <c r="C168" s="7" t="s">
        <v>1511</v>
      </c>
      <c r="D168" s="7"/>
      <c r="E168" s="8"/>
      <c r="F168" s="8"/>
      <c r="G168" s="7">
        <v>14</v>
      </c>
      <c r="H168" s="3">
        <f t="shared" si="3"/>
        <v>14</v>
      </c>
    </row>
    <row r="169" spans="1:8">
      <c r="A169" s="7" t="s">
        <v>1512</v>
      </c>
      <c r="B169" s="7" t="s">
        <v>1513</v>
      </c>
      <c r="C169" s="7" t="s">
        <v>1514</v>
      </c>
      <c r="D169" s="7"/>
      <c r="E169" s="8"/>
      <c r="F169" s="8"/>
      <c r="G169" s="7">
        <v>15</v>
      </c>
      <c r="H169" s="3">
        <f t="shared" si="3"/>
        <v>15</v>
      </c>
    </row>
    <row r="170" spans="1:8">
      <c r="A170" s="7" t="s">
        <v>1515</v>
      </c>
      <c r="B170" s="7" t="s">
        <v>1516</v>
      </c>
      <c r="C170" s="7" t="s">
        <v>1517</v>
      </c>
      <c r="D170" s="7"/>
      <c r="E170" s="8"/>
      <c r="F170" s="8"/>
      <c r="G170" s="7">
        <v>16</v>
      </c>
      <c r="H170" s="3">
        <f t="shared" si="3"/>
        <v>16</v>
      </c>
    </row>
    <row r="171" spans="1:8">
      <c r="A171" s="7" t="s">
        <v>1518</v>
      </c>
      <c r="B171" s="7" t="s">
        <v>1463</v>
      </c>
      <c r="C171" s="7" t="s">
        <v>1519</v>
      </c>
      <c r="D171" s="7"/>
      <c r="E171" s="8"/>
      <c r="F171" s="8"/>
      <c r="G171" s="7">
        <v>20</v>
      </c>
      <c r="H171" s="3">
        <f t="shared" si="3"/>
        <v>20</v>
      </c>
    </row>
    <row r="172" spans="1:8">
      <c r="A172" s="7" t="s">
        <v>1520</v>
      </c>
      <c r="B172" s="7" t="s">
        <v>1521</v>
      </c>
      <c r="C172" s="7" t="s">
        <v>1522</v>
      </c>
      <c r="D172" s="7"/>
      <c r="E172" s="8"/>
      <c r="F172" s="8"/>
      <c r="G172" s="7">
        <v>21</v>
      </c>
      <c r="H172" s="3">
        <f t="shared" si="3"/>
        <v>21</v>
      </c>
    </row>
    <row r="173" spans="1:8">
      <c r="A173" s="7" t="s">
        <v>1523</v>
      </c>
      <c r="B173" s="7" t="s">
        <v>1524</v>
      </c>
      <c r="C173" s="7" t="s">
        <v>1525</v>
      </c>
      <c r="D173" s="7"/>
      <c r="E173" s="8"/>
      <c r="F173" s="8"/>
      <c r="G173" s="7">
        <v>24</v>
      </c>
      <c r="H173" s="3">
        <f t="shared" si="3"/>
        <v>24</v>
      </c>
    </row>
    <row r="174" spans="1:8">
      <c r="A174" s="7" t="s">
        <v>1526</v>
      </c>
      <c r="B174" s="7" t="s">
        <v>1527</v>
      </c>
      <c r="C174" s="7" t="s">
        <v>1528</v>
      </c>
      <c r="D174" s="7"/>
      <c r="E174" s="8"/>
      <c r="F174" s="8"/>
      <c r="G174" s="7">
        <v>26</v>
      </c>
      <c r="H174" s="3">
        <f t="shared" si="3"/>
        <v>26</v>
      </c>
    </row>
    <row r="175" spans="1:8">
      <c r="A175" s="7" t="s">
        <v>1529</v>
      </c>
      <c r="B175" s="7" t="s">
        <v>1530</v>
      </c>
      <c r="C175" s="7" t="s">
        <v>1531</v>
      </c>
      <c r="D175" s="7"/>
      <c r="E175" s="8"/>
      <c r="F175" s="8"/>
      <c r="G175" s="7">
        <v>27</v>
      </c>
      <c r="H175" s="3">
        <f t="shared" si="3"/>
        <v>27</v>
      </c>
    </row>
    <row r="176" spans="1:8">
      <c r="A176" s="7" t="s">
        <v>1532</v>
      </c>
      <c r="B176" s="7" t="s">
        <v>1524</v>
      </c>
      <c r="C176" s="7" t="s">
        <v>1533</v>
      </c>
      <c r="D176" s="7"/>
      <c r="E176" s="8"/>
      <c r="F176" s="8"/>
      <c r="G176" s="7">
        <v>28</v>
      </c>
      <c r="H176" s="3">
        <f t="shared" si="3"/>
        <v>28</v>
      </c>
    </row>
    <row r="177" spans="1:8">
      <c r="A177" s="7" t="s">
        <v>1534</v>
      </c>
      <c r="B177" s="7" t="s">
        <v>1466</v>
      </c>
      <c r="C177" s="7" t="s">
        <v>1535</v>
      </c>
      <c r="D177" s="7"/>
      <c r="E177" s="8"/>
      <c r="F177" s="8"/>
      <c r="G177" s="7">
        <v>33</v>
      </c>
      <c r="H177" s="3">
        <f t="shared" si="3"/>
        <v>33</v>
      </c>
    </row>
    <row r="178" spans="1:8">
      <c r="A178" s="7" t="s">
        <v>1536</v>
      </c>
      <c r="B178" s="7" t="s">
        <v>1463</v>
      </c>
      <c r="C178" s="7" t="s">
        <v>1537</v>
      </c>
      <c r="D178" s="7"/>
      <c r="E178" s="8"/>
      <c r="F178" s="8"/>
      <c r="G178" s="7">
        <v>34</v>
      </c>
      <c r="H178" s="3">
        <f t="shared" si="3"/>
        <v>34</v>
      </c>
    </row>
    <row r="179" spans="1:8">
      <c r="A179" s="7" t="s">
        <v>1538</v>
      </c>
      <c r="B179" s="7" t="s">
        <v>1466</v>
      </c>
      <c r="C179" s="7" t="s">
        <v>1539</v>
      </c>
      <c r="D179" s="7"/>
      <c r="E179" s="8"/>
      <c r="F179" s="8"/>
      <c r="G179" s="7">
        <v>37</v>
      </c>
      <c r="H179" s="3">
        <f t="shared" si="3"/>
        <v>37</v>
      </c>
    </row>
    <row r="180" spans="1:8">
      <c r="A180" s="7" t="s">
        <v>430</v>
      </c>
      <c r="B180" s="7" t="s">
        <v>1540</v>
      </c>
      <c r="C180" s="7" t="s">
        <v>432</v>
      </c>
      <c r="D180" s="7"/>
      <c r="E180" s="8"/>
      <c r="F180" s="8"/>
      <c r="G180" s="7">
        <v>38</v>
      </c>
      <c r="H180" s="3">
        <f t="shared" si="3"/>
        <v>38</v>
      </c>
    </row>
    <row r="181" spans="1:8">
      <c r="A181" s="7" t="s">
        <v>1541</v>
      </c>
      <c r="B181" s="7" t="s">
        <v>1452</v>
      </c>
      <c r="C181" s="7" t="s">
        <v>1542</v>
      </c>
      <c r="D181" s="7"/>
      <c r="E181" s="8"/>
      <c r="F181" s="8"/>
      <c r="G181" s="7">
        <v>40</v>
      </c>
      <c r="H181" s="3">
        <f t="shared" si="3"/>
        <v>40</v>
      </c>
    </row>
    <row r="182" spans="1:8">
      <c r="A182" s="7" t="s">
        <v>1543</v>
      </c>
      <c r="B182" s="7" t="s">
        <v>695</v>
      </c>
      <c r="C182" s="7" t="s">
        <v>1544</v>
      </c>
      <c r="D182" s="7"/>
      <c r="E182" s="8"/>
      <c r="F182" s="8"/>
      <c r="G182" s="7">
        <v>42</v>
      </c>
      <c r="H182" s="3">
        <f t="shared" si="3"/>
        <v>42</v>
      </c>
    </row>
    <row r="183" spans="1:8">
      <c r="A183" s="7" t="s">
        <v>1545</v>
      </c>
      <c r="B183" s="7" t="s">
        <v>1513</v>
      </c>
      <c r="C183" s="7" t="s">
        <v>1546</v>
      </c>
      <c r="D183" s="7"/>
      <c r="E183" s="8"/>
      <c r="F183" s="8"/>
      <c r="G183" s="7">
        <v>44</v>
      </c>
      <c r="H183" s="3">
        <f t="shared" si="3"/>
        <v>44</v>
      </c>
    </row>
    <row r="184" spans="1:8">
      <c r="A184" s="7" t="s">
        <v>498</v>
      </c>
      <c r="B184" s="7" t="s">
        <v>485</v>
      </c>
      <c r="C184" s="7" t="s">
        <v>499</v>
      </c>
      <c r="D184" s="7"/>
      <c r="E184" s="8"/>
      <c r="F184" s="8"/>
      <c r="G184" s="7">
        <v>46</v>
      </c>
      <c r="H184" s="3">
        <f t="shared" si="3"/>
        <v>46</v>
      </c>
    </row>
    <row r="185" spans="1:8">
      <c r="A185" s="7" t="s">
        <v>1547</v>
      </c>
      <c r="B185" s="7" t="s">
        <v>1452</v>
      </c>
      <c r="C185" s="7" t="s">
        <v>1548</v>
      </c>
      <c r="D185" s="7"/>
      <c r="E185" s="8"/>
      <c r="F185" s="8"/>
      <c r="G185" s="7">
        <v>50</v>
      </c>
      <c r="H185" s="3">
        <f t="shared" si="3"/>
        <v>50</v>
      </c>
    </row>
    <row r="186" spans="1:8">
      <c r="A186" s="7" t="s">
        <v>1549</v>
      </c>
      <c r="B186" s="7" t="s">
        <v>1513</v>
      </c>
      <c r="C186" s="7" t="s">
        <v>1550</v>
      </c>
      <c r="D186" s="7"/>
      <c r="E186" s="8"/>
      <c r="F186" s="8"/>
      <c r="G186" s="7">
        <v>54</v>
      </c>
      <c r="H186" s="3">
        <f t="shared" si="3"/>
        <v>54</v>
      </c>
    </row>
    <row r="187" spans="1:8">
      <c r="A187" s="7" t="s">
        <v>1551</v>
      </c>
      <c r="B187" s="7" t="s">
        <v>1524</v>
      </c>
      <c r="C187" s="7" t="s">
        <v>1552</v>
      </c>
      <c r="D187" s="7"/>
      <c r="E187" s="8"/>
      <c r="F187" s="8"/>
      <c r="G187" s="7">
        <v>56</v>
      </c>
      <c r="H187" s="3">
        <f t="shared" si="3"/>
        <v>56</v>
      </c>
    </row>
    <row r="188" spans="1:8">
      <c r="A188" s="7" t="s">
        <v>1553</v>
      </c>
      <c r="B188" s="7" t="s">
        <v>1527</v>
      </c>
      <c r="C188" s="7" t="s">
        <v>1554</v>
      </c>
      <c r="D188" s="7"/>
      <c r="E188" s="8"/>
      <c r="F188" s="8"/>
      <c r="G188" s="7">
        <v>57</v>
      </c>
      <c r="H188" s="3">
        <f t="shared" si="3"/>
        <v>57</v>
      </c>
    </row>
    <row r="189" spans="1:8">
      <c r="A189" s="7" t="s">
        <v>402</v>
      </c>
      <c r="B189" s="7" t="s">
        <v>695</v>
      </c>
      <c r="C189" s="7" t="s">
        <v>1555</v>
      </c>
      <c r="D189" s="7"/>
      <c r="E189" s="8"/>
      <c r="F189" s="8"/>
      <c r="G189" s="7">
        <v>59</v>
      </c>
      <c r="H189" s="3">
        <f t="shared" si="3"/>
        <v>59</v>
      </c>
    </row>
    <row r="190" spans="1:8">
      <c r="A190" s="7" t="s">
        <v>1556</v>
      </c>
      <c r="B190" s="7" t="s">
        <v>1530</v>
      </c>
      <c r="C190" s="7" t="s">
        <v>1275</v>
      </c>
      <c r="D190" s="7"/>
      <c r="E190" s="8"/>
      <c r="F190" s="8"/>
      <c r="G190" s="7">
        <v>60</v>
      </c>
      <c r="H190" s="3">
        <f t="shared" si="3"/>
        <v>60</v>
      </c>
    </row>
    <row r="191" spans="1:8">
      <c r="A191" s="7" t="s">
        <v>1557</v>
      </c>
      <c r="B191" s="7" t="s">
        <v>1524</v>
      </c>
      <c r="C191" s="7" t="s">
        <v>1558</v>
      </c>
      <c r="D191" s="7"/>
      <c r="E191" s="8"/>
      <c r="F191" s="8"/>
      <c r="G191" s="7">
        <v>61</v>
      </c>
      <c r="H191" s="3">
        <f t="shared" si="3"/>
        <v>61</v>
      </c>
    </row>
    <row r="192" spans="1:8">
      <c r="A192" s="7" t="s">
        <v>1483</v>
      </c>
      <c r="B192" s="7" t="s">
        <v>763</v>
      </c>
      <c r="C192" s="7" t="s">
        <v>1484</v>
      </c>
      <c r="D192" s="7"/>
      <c r="E192" s="8"/>
      <c r="F192" s="8"/>
      <c r="G192" s="7">
        <v>62</v>
      </c>
      <c r="H192" s="3">
        <f t="shared" si="3"/>
        <v>62</v>
      </c>
    </row>
    <row r="193" spans="1:8">
      <c r="A193" s="7" t="s">
        <v>1445</v>
      </c>
      <c r="B193" s="7" t="s">
        <v>1446</v>
      </c>
      <c r="C193" s="7" t="s">
        <v>1447</v>
      </c>
      <c r="D193" s="7"/>
      <c r="E193" s="8"/>
      <c r="F193" s="8"/>
      <c r="G193" s="7">
        <v>65</v>
      </c>
      <c r="H193" s="3">
        <f t="shared" si="3"/>
        <v>65</v>
      </c>
    </row>
    <row r="194" spans="1:8">
      <c r="A194" s="7" t="s">
        <v>1559</v>
      </c>
      <c r="B194" s="7" t="s">
        <v>1476</v>
      </c>
      <c r="C194" s="7" t="s">
        <v>1560</v>
      </c>
      <c r="D194" s="7"/>
      <c r="E194" s="8"/>
      <c r="F194" s="8"/>
      <c r="G194" s="7">
        <v>66</v>
      </c>
      <c r="H194" s="3">
        <f t="shared" si="3"/>
        <v>66</v>
      </c>
    </row>
    <row r="195" spans="1:8">
      <c r="A195" s="7" t="s">
        <v>1561</v>
      </c>
      <c r="B195" s="7" t="s">
        <v>1505</v>
      </c>
      <c r="C195" s="7" t="s">
        <v>1562</v>
      </c>
      <c r="D195" s="7"/>
      <c r="E195" s="8"/>
      <c r="F195" s="8"/>
      <c r="G195" s="7">
        <v>67</v>
      </c>
      <c r="H195" s="3">
        <f t="shared" si="3"/>
        <v>67</v>
      </c>
    </row>
    <row r="196" spans="1:8">
      <c r="A196" s="7" t="s">
        <v>1563</v>
      </c>
      <c r="B196" s="7" t="s">
        <v>1476</v>
      </c>
      <c r="C196" s="7" t="s">
        <v>572</v>
      </c>
      <c r="D196" s="7"/>
      <c r="E196" s="8"/>
      <c r="F196" s="8"/>
      <c r="G196" s="7">
        <v>72</v>
      </c>
      <c r="H196" s="3">
        <f t="shared" si="3"/>
        <v>72</v>
      </c>
    </row>
    <row r="197" spans="1:8">
      <c r="A197" s="7" t="s">
        <v>1564</v>
      </c>
      <c r="B197" s="7" t="s">
        <v>1503</v>
      </c>
      <c r="C197" s="7" t="s">
        <v>1565</v>
      </c>
      <c r="D197" s="7"/>
      <c r="E197" s="8"/>
      <c r="F197" s="8"/>
      <c r="G197" s="7">
        <v>76</v>
      </c>
      <c r="H197" s="3">
        <f t="shared" si="3"/>
        <v>76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C18" sqref="C18"/>
    </sheetView>
  </sheetViews>
  <sheetFormatPr defaultRowHeight="14.5"/>
  <cols>
    <col min="1" max="1" width="10.453125" customWidth="1"/>
    <col min="2" max="2" width="27.26953125" bestFit="1" customWidth="1"/>
    <col min="3" max="3" width="27.54296875" bestFit="1" customWidth="1"/>
  </cols>
  <sheetData>
    <row r="1" spans="1:8">
      <c r="A1" t="s">
        <v>105</v>
      </c>
    </row>
    <row r="2" spans="1:8">
      <c r="A2" t="s">
        <v>1315</v>
      </c>
    </row>
    <row r="4" spans="1:8">
      <c r="A4" s="1" t="s">
        <v>0</v>
      </c>
      <c r="B4" s="1" t="s">
        <v>1</v>
      </c>
      <c r="C4" s="1" t="s">
        <v>2</v>
      </c>
      <c r="D4" s="1" t="s">
        <v>106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>
      <c r="A5" s="13" t="s">
        <v>1153</v>
      </c>
      <c r="B5" s="13" t="s">
        <v>915</v>
      </c>
      <c r="C5" s="13" t="s">
        <v>815</v>
      </c>
      <c r="D5" s="13"/>
      <c r="E5" s="13">
        <f>VLOOKUP(A5,[5]HELDEN!A:D,2,FALSE)</f>
        <v>10</v>
      </c>
      <c r="F5" s="13">
        <f>VLOOKUP(A5,[5]ROGGEL!A:C,2,FALSE)</f>
        <v>6</v>
      </c>
      <c r="G5" s="13">
        <f>VLOOKUP(A5,[5]HEIBLOEM!A:C,2,FALSE)</f>
        <v>8</v>
      </c>
      <c r="H5" s="13">
        <f t="shared" ref="H5:H70" si="0">SUM(D5:G5)</f>
        <v>24</v>
      </c>
    </row>
    <row r="6" spans="1:8">
      <c r="A6" s="13" t="s">
        <v>1093</v>
      </c>
      <c r="B6" s="13" t="s">
        <v>695</v>
      </c>
      <c r="C6" s="13" t="s">
        <v>1094</v>
      </c>
      <c r="D6" s="13">
        <v>16</v>
      </c>
      <c r="E6" s="56"/>
      <c r="F6" s="13">
        <f>VLOOKUP(A6,[5]ROGGEL!A:C,2,FALSE)</f>
        <v>1</v>
      </c>
      <c r="G6" s="13">
        <f>VLOOKUP(A6,[5]HEIBLOEM!A:C,2,FALSE)</f>
        <v>14</v>
      </c>
      <c r="H6" s="13">
        <f t="shared" si="0"/>
        <v>31</v>
      </c>
    </row>
    <row r="7" spans="1:8">
      <c r="A7" s="13" t="s">
        <v>1089</v>
      </c>
      <c r="B7" s="13" t="s">
        <v>718</v>
      </c>
      <c r="C7" s="13" t="s">
        <v>1090</v>
      </c>
      <c r="D7" s="13">
        <v>4</v>
      </c>
      <c r="E7" s="13">
        <f>VLOOKUP(A7,[5]HELDEN!A:D,2,FALSE)</f>
        <v>20</v>
      </c>
      <c r="F7" s="13">
        <f>VLOOKUP(A7,[5]ROGGEL!A:C,2,FALSE)</f>
        <v>9</v>
      </c>
      <c r="G7" s="56"/>
      <c r="H7" s="13">
        <f t="shared" si="0"/>
        <v>33</v>
      </c>
    </row>
    <row r="8" spans="1:8">
      <c r="A8" s="13" t="s">
        <v>1095</v>
      </c>
      <c r="B8" s="13" t="s">
        <v>1096</v>
      </c>
      <c r="C8" s="13" t="s">
        <v>1097</v>
      </c>
      <c r="D8" s="13">
        <v>10</v>
      </c>
      <c r="E8" s="56"/>
      <c r="F8" s="13">
        <f>VLOOKUP(A8,[5]ROGGEL!A:C,2,FALSE)</f>
        <v>16</v>
      </c>
      <c r="G8" s="13">
        <f>VLOOKUP(A8,[5]HEIBLOEM!A:C,2,FALSE)</f>
        <v>11</v>
      </c>
      <c r="H8" s="13">
        <f t="shared" si="0"/>
        <v>37</v>
      </c>
    </row>
    <row r="9" spans="1:8">
      <c r="A9" s="13" t="s">
        <v>1091</v>
      </c>
      <c r="B9" s="13" t="s">
        <v>643</v>
      </c>
      <c r="C9" s="13" t="s">
        <v>1092</v>
      </c>
      <c r="D9" s="13">
        <v>2</v>
      </c>
      <c r="E9" s="13">
        <f>VLOOKUP(A9,[5]HELDEN!A:D,2,FALSE)</f>
        <v>51</v>
      </c>
      <c r="F9" s="13">
        <f>VLOOKUP(A9,[5]ROGGEL!A:C,2,FALSE)</f>
        <v>4</v>
      </c>
      <c r="G9" s="13"/>
      <c r="H9" s="13">
        <f t="shared" si="0"/>
        <v>57</v>
      </c>
    </row>
    <row r="10" spans="1:8">
      <c r="A10" s="13" t="s">
        <v>1208</v>
      </c>
      <c r="B10" s="13" t="s">
        <v>1209</v>
      </c>
      <c r="C10" s="13" t="s">
        <v>1210</v>
      </c>
      <c r="D10" s="13"/>
      <c r="E10" s="13">
        <f>VLOOKUP(A10,[5]HELDEN!A:D,2,FALSE)</f>
        <v>38</v>
      </c>
      <c r="F10" s="13">
        <f>VLOOKUP(A10,[5]ROGGEL!A:C,2,FALSE)</f>
        <v>26</v>
      </c>
      <c r="G10" s="13">
        <f>VLOOKUP(A10,[5]HEIBLOEM!A:C,2,FALSE)</f>
        <v>10</v>
      </c>
      <c r="H10" s="13">
        <f t="shared" si="0"/>
        <v>74</v>
      </c>
    </row>
    <row r="11" spans="1:8">
      <c r="A11" s="13" t="s">
        <v>1206</v>
      </c>
      <c r="B11" s="13" t="s">
        <v>394</v>
      </c>
      <c r="C11" s="13" t="s">
        <v>1207</v>
      </c>
      <c r="D11" s="13"/>
      <c r="E11" s="13">
        <f>VLOOKUP(A11,[5]HELDEN!A:D,2,FALSE)</f>
        <v>37</v>
      </c>
      <c r="F11" s="13">
        <f>VLOOKUP(A11,[5]ROGGEL!A:C,2,FALSE)</f>
        <v>15</v>
      </c>
      <c r="G11" s="13">
        <f>VLOOKUP(A11,[5]HEIBLOEM!A:C,2,FALSE)</f>
        <v>25</v>
      </c>
      <c r="H11" s="13">
        <f t="shared" si="0"/>
        <v>77</v>
      </c>
    </row>
    <row r="12" spans="1:8">
      <c r="A12" s="13" t="s">
        <v>1149</v>
      </c>
      <c r="B12" s="13" t="s">
        <v>994</v>
      </c>
      <c r="C12" s="13" t="s">
        <v>1150</v>
      </c>
      <c r="D12" s="13"/>
      <c r="E12" s="13">
        <f>VLOOKUP(A12,[5]HELDEN!A:D,2,FALSE)</f>
        <v>8</v>
      </c>
      <c r="F12" s="13">
        <f>VLOOKUP(A12,[5]ROGGEL!A:C,2,FALSE)</f>
        <v>31</v>
      </c>
      <c r="G12" s="13">
        <f>VLOOKUP(A12,[5]HEIBLOEM!A:C,2,FALSE)</f>
        <v>39</v>
      </c>
      <c r="H12" s="13">
        <f t="shared" si="0"/>
        <v>78</v>
      </c>
    </row>
    <row r="13" spans="1:8">
      <c r="A13" s="13" t="s">
        <v>774</v>
      </c>
      <c r="B13" s="13" t="s">
        <v>775</v>
      </c>
      <c r="C13" s="13" t="s">
        <v>776</v>
      </c>
      <c r="D13" s="13">
        <v>11</v>
      </c>
      <c r="E13" s="56"/>
      <c r="F13" s="13">
        <f>VLOOKUP(A13,[5]ROGGEL!A:C,2,FALSE)</f>
        <v>40</v>
      </c>
      <c r="G13" s="13">
        <f>VLOOKUP(A13,[5]HEIBLOEM!A:C,2,FALSE)</f>
        <v>29</v>
      </c>
      <c r="H13" s="13">
        <f t="shared" si="0"/>
        <v>80</v>
      </c>
    </row>
    <row r="14" spans="1:8">
      <c r="A14" s="13" t="s">
        <v>1098</v>
      </c>
      <c r="B14" s="13" t="s">
        <v>681</v>
      </c>
      <c r="C14" s="13" t="s">
        <v>1099</v>
      </c>
      <c r="D14" s="13">
        <v>18</v>
      </c>
      <c r="E14" s="13">
        <f>VLOOKUP(A14,[5]HELDEN!A:D,2,FALSE)</f>
        <v>54</v>
      </c>
      <c r="F14" s="13">
        <f>VLOOKUP(A14,[5]ROGGEL!A:C,2,FALSE)</f>
        <v>11</v>
      </c>
      <c r="G14" s="13"/>
      <c r="H14" s="13">
        <f t="shared" si="0"/>
        <v>83</v>
      </c>
    </row>
    <row r="15" spans="1:8">
      <c r="A15" s="13" t="s">
        <v>1100</v>
      </c>
      <c r="B15" s="13" t="s">
        <v>158</v>
      </c>
      <c r="C15" s="13" t="s">
        <v>1101</v>
      </c>
      <c r="D15" s="13">
        <v>5</v>
      </c>
      <c r="E15" s="13">
        <f>VLOOKUP(A15,[5]HELDEN!A:D,2,FALSE)</f>
        <v>77</v>
      </c>
      <c r="F15" s="13">
        <f>VLOOKUP(A15,[5]ROGGEL!A:C,2,FALSE)</f>
        <v>10</v>
      </c>
      <c r="G15" s="13"/>
      <c r="H15" s="13">
        <f t="shared" si="0"/>
        <v>92</v>
      </c>
    </row>
    <row r="16" spans="1:8">
      <c r="A16" s="13" t="s">
        <v>1227</v>
      </c>
      <c r="B16" s="13" t="s">
        <v>915</v>
      </c>
      <c r="C16" s="13" t="s">
        <v>1228</v>
      </c>
      <c r="D16" s="13"/>
      <c r="E16" s="13">
        <f>VLOOKUP(A16,[5]HELDEN!A:D,2,FALSE)</f>
        <v>49</v>
      </c>
      <c r="F16" s="13">
        <f>VLOOKUP(A16,[5]ROGGEL!A:C,2,FALSE)</f>
        <v>7</v>
      </c>
      <c r="G16" s="13">
        <f>VLOOKUP(A16,[5]HEIBLOEM!A:C,2,FALSE)</f>
        <v>40</v>
      </c>
      <c r="H16" s="13">
        <f t="shared" si="0"/>
        <v>96</v>
      </c>
    </row>
    <row r="17" spans="1:9">
      <c r="A17" s="13" t="s">
        <v>1231</v>
      </c>
      <c r="B17" s="13" t="s">
        <v>415</v>
      </c>
      <c r="C17" s="13" t="s">
        <v>1232</v>
      </c>
      <c r="D17" s="13"/>
      <c r="E17" s="13">
        <f>VLOOKUP(A17,[5]HELDEN!A:D,2,FALSE)</f>
        <v>52</v>
      </c>
      <c r="F17" s="13">
        <f>VLOOKUP(A17,[5]ROGGEL!A:C,2,FALSE)</f>
        <v>27</v>
      </c>
      <c r="G17" s="13">
        <f>VLOOKUP(A17,[5]HEIBLOEM!A:C,2,FALSE)</f>
        <v>21</v>
      </c>
      <c r="H17" s="13">
        <f t="shared" si="0"/>
        <v>100</v>
      </c>
    </row>
    <row r="18" spans="1:9">
      <c r="A18" s="13" t="s">
        <v>1102</v>
      </c>
      <c r="B18" s="13" t="s">
        <v>681</v>
      </c>
      <c r="C18" s="13" t="s">
        <v>1103</v>
      </c>
      <c r="D18" s="13">
        <v>3</v>
      </c>
      <c r="E18" s="13">
        <f>VLOOKUP(A18,[5]HELDEN!A:D,2,FALSE)</f>
        <v>59</v>
      </c>
      <c r="F18" s="13">
        <f>VLOOKUP(A18,[5]ROGGEL!A:C,2,FALSE)</f>
        <v>43</v>
      </c>
      <c r="G18" s="13"/>
      <c r="H18" s="13">
        <f t="shared" si="0"/>
        <v>105</v>
      </c>
    </row>
    <row r="19" spans="1:9">
      <c r="A19" s="13" t="s">
        <v>757</v>
      </c>
      <c r="B19" s="13" t="s">
        <v>1061</v>
      </c>
      <c r="C19" s="13" t="s">
        <v>758</v>
      </c>
      <c r="D19" s="13"/>
      <c r="E19" s="13">
        <f>VLOOKUP(A19,[5]HELDEN!A:D,2,FALSE)</f>
        <v>75</v>
      </c>
      <c r="F19" s="13">
        <f>VLOOKUP(A19,[5]ROGGEL!A:C,2,FALSE)</f>
        <v>45</v>
      </c>
      <c r="G19" s="13">
        <f>VLOOKUP(A19,[5]HEIBLOEM!A:C,2,FALSE)</f>
        <v>6</v>
      </c>
      <c r="H19" s="13">
        <f t="shared" si="0"/>
        <v>126</v>
      </c>
    </row>
    <row r="20" spans="1:9">
      <c r="A20" s="13" t="s">
        <v>1123</v>
      </c>
      <c r="B20" s="13" t="s">
        <v>1124</v>
      </c>
      <c r="C20" s="13" t="s">
        <v>1125</v>
      </c>
      <c r="D20" s="13">
        <v>15</v>
      </c>
      <c r="E20" s="13">
        <f>VLOOKUP(A20,[5]HELDEN!A:D,2,FALSE)</f>
        <v>85</v>
      </c>
      <c r="F20" s="13"/>
      <c r="G20" s="13">
        <f>VLOOKUP(A20,[5]HEIBLOEM!A:C,2,FALSE)</f>
        <v>33</v>
      </c>
      <c r="H20" s="13">
        <f t="shared" si="0"/>
        <v>133</v>
      </c>
    </row>
    <row r="21" spans="1:9">
      <c r="A21" s="13" t="s">
        <v>1104</v>
      </c>
      <c r="B21" s="13" t="s">
        <v>718</v>
      </c>
      <c r="C21" s="13" t="s">
        <v>1105</v>
      </c>
      <c r="D21" s="13">
        <v>12</v>
      </c>
      <c r="E21" s="13">
        <f>VLOOKUP(A21,[5]HELDEN!A:D,2,FALSE)</f>
        <v>86</v>
      </c>
      <c r="F21" s="13">
        <f>VLOOKUP(A21,[5]ROGGEL!A:C,2,FALSE)</f>
        <v>44</v>
      </c>
      <c r="G21" s="13"/>
      <c r="H21" s="13">
        <f t="shared" si="0"/>
        <v>142</v>
      </c>
    </row>
    <row r="22" spans="1:9" s="10" customFormat="1">
      <c r="A22" s="34" t="s">
        <v>826</v>
      </c>
      <c r="B22" s="34" t="s">
        <v>1263</v>
      </c>
      <c r="C22" s="34" t="s">
        <v>828</v>
      </c>
      <c r="D22" s="34"/>
      <c r="E22" s="34">
        <f>VLOOKUP(A22,[5]HELDEN!A:D,2,FALSE)</f>
        <v>73</v>
      </c>
      <c r="F22" s="34">
        <f>VLOOKUP(A22,[5]ROGGEL!A:C,2,FALSE)</f>
        <v>28</v>
      </c>
      <c r="G22" s="34"/>
      <c r="H22" s="34">
        <f t="shared" ref="H22:H24" si="1">SUM(D22:G22)</f>
        <v>101</v>
      </c>
      <c r="I22" s="10" t="s">
        <v>1569</v>
      </c>
    </row>
    <row r="23" spans="1:9" s="10" customFormat="1">
      <c r="A23" s="34" t="s">
        <v>786</v>
      </c>
      <c r="B23" s="34" t="s">
        <v>787</v>
      </c>
      <c r="C23" s="34" t="s">
        <v>788</v>
      </c>
      <c r="D23" s="34"/>
      <c r="E23" s="34"/>
      <c r="F23" s="34">
        <f>VLOOKUP(A23,[5]ROGGEL!A:C,2,FALSE)</f>
        <v>20</v>
      </c>
      <c r="G23" s="34">
        <f>VLOOKUP(A23,[5]HEIBLOEM!A:C,2,FALSE)</f>
        <v>19</v>
      </c>
      <c r="H23" s="34">
        <f t="shared" si="1"/>
        <v>39</v>
      </c>
      <c r="I23" s="10" t="s">
        <v>1568</v>
      </c>
    </row>
    <row r="24" spans="1:9" s="10" customFormat="1">
      <c r="A24" s="34" t="s">
        <v>1003</v>
      </c>
      <c r="B24" s="34" t="s">
        <v>1304</v>
      </c>
      <c r="C24" s="34" t="s">
        <v>1005</v>
      </c>
      <c r="D24" s="34"/>
      <c r="E24" s="34"/>
      <c r="F24" s="34">
        <f>VLOOKUP(A24,[5]ROGGEL!A:C,2,FALSE)</f>
        <v>39</v>
      </c>
      <c r="G24" s="34">
        <f>VLOOKUP(A24,[5]HEIBLOEM!A:C,2,FALSE)</f>
        <v>37</v>
      </c>
      <c r="H24" s="34">
        <f t="shared" si="1"/>
        <v>76</v>
      </c>
      <c r="I24" s="10" t="s">
        <v>1568</v>
      </c>
    </row>
    <row r="25" spans="1:9">
      <c r="A25" s="7" t="s">
        <v>1108</v>
      </c>
      <c r="B25" s="7" t="s">
        <v>1109</v>
      </c>
      <c r="C25" s="7" t="s">
        <v>1110</v>
      </c>
      <c r="D25" s="7">
        <v>6</v>
      </c>
      <c r="E25" s="7"/>
      <c r="F25" s="7">
        <f>VLOOKUP(A25,[5]ROGGEL!A:C,2,FALSE)</f>
        <v>13</v>
      </c>
      <c r="G25" s="7"/>
      <c r="H25" s="7">
        <f t="shared" si="0"/>
        <v>19</v>
      </c>
    </row>
    <row r="26" spans="1:9">
      <c r="A26" s="7" t="s">
        <v>1172</v>
      </c>
      <c r="B26" s="7" t="s">
        <v>1173</v>
      </c>
      <c r="C26" s="7" t="s">
        <v>1174</v>
      </c>
      <c r="D26" s="7"/>
      <c r="E26" s="7">
        <f>VLOOKUP(A26,[5]HELDEN!A:D,2,FALSE)</f>
        <v>21</v>
      </c>
      <c r="F26" s="7">
        <f>VLOOKUP(A26,[5]ROGGEL!A:C,2,FALSE)</f>
        <v>17</v>
      </c>
      <c r="G26" s="7"/>
      <c r="H26" s="7">
        <f t="shared" si="0"/>
        <v>38</v>
      </c>
    </row>
    <row r="27" spans="1:9">
      <c r="A27" s="7" t="s">
        <v>1223</v>
      </c>
      <c r="B27" s="7" t="s">
        <v>994</v>
      </c>
      <c r="C27" s="7" t="s">
        <v>1224</v>
      </c>
      <c r="D27" s="7"/>
      <c r="E27" s="7">
        <f>VLOOKUP(A27,[5]HELDEN!A:D,2,FALSE)</f>
        <v>46</v>
      </c>
      <c r="F27" s="7">
        <f>VLOOKUP(A27,[5]ROGGEL!A:C,2,FALSE)</f>
        <v>2</v>
      </c>
      <c r="G27" s="7"/>
      <c r="H27" s="7">
        <f t="shared" si="0"/>
        <v>48</v>
      </c>
    </row>
    <row r="28" spans="1:9">
      <c r="A28" s="7" t="s">
        <v>1204</v>
      </c>
      <c r="B28" s="7" t="s">
        <v>1202</v>
      </c>
      <c r="C28" s="7" t="s">
        <v>1205</v>
      </c>
      <c r="D28" s="7"/>
      <c r="E28" s="7">
        <f>VLOOKUP(A28,[5]HELDEN!A:D,2,FALSE)</f>
        <v>35</v>
      </c>
      <c r="F28" s="7">
        <f>VLOOKUP(A28,[5]ROGGEL!A:C,2,FALSE)</f>
        <v>14</v>
      </c>
      <c r="G28" s="7"/>
      <c r="H28" s="7">
        <f t="shared" si="0"/>
        <v>49</v>
      </c>
    </row>
    <row r="29" spans="1:9">
      <c r="A29" s="7" t="s">
        <v>1130</v>
      </c>
      <c r="B29" s="7" t="s">
        <v>793</v>
      </c>
      <c r="C29" s="7" t="s">
        <v>1131</v>
      </c>
      <c r="D29" s="7">
        <v>20</v>
      </c>
      <c r="E29" s="7">
        <f>VLOOKUP(A29,[5]HELDEN!A:D,2,FALSE)</f>
        <v>36</v>
      </c>
      <c r="F29" s="7"/>
      <c r="G29" s="7"/>
      <c r="H29" s="7">
        <f t="shared" si="0"/>
        <v>56</v>
      </c>
    </row>
    <row r="30" spans="1:9">
      <c r="A30" s="7" t="s">
        <v>1126</v>
      </c>
      <c r="B30" s="7" t="s">
        <v>695</v>
      </c>
      <c r="C30" s="7" t="s">
        <v>1127</v>
      </c>
      <c r="D30" s="7">
        <v>17</v>
      </c>
      <c r="E30" s="7">
        <f>VLOOKUP(A30,[5]HELDEN!A:D,2,FALSE)</f>
        <v>48</v>
      </c>
      <c r="F30" s="7"/>
      <c r="G30" s="7"/>
      <c r="H30" s="7">
        <f t="shared" si="0"/>
        <v>65</v>
      </c>
    </row>
    <row r="31" spans="1:9">
      <c r="A31" s="7" t="s">
        <v>1197</v>
      </c>
      <c r="B31" s="7" t="s">
        <v>991</v>
      </c>
      <c r="C31" s="7" t="s">
        <v>819</v>
      </c>
      <c r="D31" s="7"/>
      <c r="E31" s="7">
        <f>VLOOKUP(A31,[5]HELDEN!A:D,2,FALSE)</f>
        <v>32</v>
      </c>
      <c r="F31" s="7">
        <f>VLOOKUP(A31,[5]ROGGEL!A:C,2,FALSE)</f>
        <v>36</v>
      </c>
      <c r="G31" s="7"/>
      <c r="H31" s="7">
        <f t="shared" si="0"/>
        <v>68</v>
      </c>
    </row>
    <row r="32" spans="1:9">
      <c r="A32" s="7" t="s">
        <v>1128</v>
      </c>
      <c r="B32" s="7" t="s">
        <v>713</v>
      </c>
      <c r="C32" s="7" t="s">
        <v>1129</v>
      </c>
      <c r="D32" s="7">
        <v>19</v>
      </c>
      <c r="E32" s="7">
        <f>VLOOKUP(A32,[5]HELDEN!A:D,2,FALSE)</f>
        <v>60</v>
      </c>
      <c r="F32" s="7"/>
      <c r="G32" s="7"/>
      <c r="H32" s="7">
        <f t="shared" si="0"/>
        <v>79</v>
      </c>
    </row>
    <row r="33" spans="1:8">
      <c r="A33" s="7" t="s">
        <v>1249</v>
      </c>
      <c r="B33" s="7" t="s">
        <v>1047</v>
      </c>
      <c r="C33" s="7" t="s">
        <v>1250</v>
      </c>
      <c r="D33" s="7"/>
      <c r="E33" s="7">
        <f>VLOOKUP(A33,[5]HELDEN!A:D,2,FALSE)</f>
        <v>67</v>
      </c>
      <c r="F33" s="7">
        <f>VLOOKUP(A33,[5]ROGGEL!A:C,2,FALSE)</f>
        <v>12</v>
      </c>
      <c r="G33" s="7"/>
      <c r="H33" s="7">
        <f t="shared" si="0"/>
        <v>79</v>
      </c>
    </row>
    <row r="34" spans="1:8">
      <c r="A34" s="7" t="s">
        <v>1233</v>
      </c>
      <c r="B34" s="7" t="s">
        <v>954</v>
      </c>
      <c r="C34" s="7" t="s">
        <v>1234</v>
      </c>
      <c r="D34" s="7"/>
      <c r="E34" s="7">
        <f>VLOOKUP(A34,[5]HELDEN!A:D,2,FALSE)</f>
        <v>53</v>
      </c>
      <c r="F34" s="7">
        <f>VLOOKUP(A34,[5]ROGGEL!A:C,2,FALSE)</f>
        <v>33</v>
      </c>
      <c r="G34" s="7"/>
      <c r="H34" s="7">
        <f t="shared" si="0"/>
        <v>86</v>
      </c>
    </row>
    <row r="35" spans="1:8">
      <c r="A35" s="7" t="s">
        <v>1253</v>
      </c>
      <c r="B35" s="7" t="s">
        <v>1202</v>
      </c>
      <c r="C35" s="7" t="s">
        <v>1254</v>
      </c>
      <c r="D35" s="7"/>
      <c r="E35" s="7">
        <f>VLOOKUP(A35,[5]HELDEN!A:D,2,FALSE)</f>
        <v>69</v>
      </c>
      <c r="F35" s="7">
        <f>VLOOKUP(A35,[5]ROGGEL!A:C,2,FALSE)</f>
        <v>19</v>
      </c>
      <c r="G35" s="7"/>
      <c r="H35" s="7">
        <f t="shared" si="0"/>
        <v>88</v>
      </c>
    </row>
    <row r="36" spans="1:8">
      <c r="A36" s="7" t="s">
        <v>1245</v>
      </c>
      <c r="B36" s="7" t="s">
        <v>934</v>
      </c>
      <c r="C36" s="7" t="s">
        <v>1246</v>
      </c>
      <c r="D36" s="7"/>
      <c r="E36" s="7">
        <f>VLOOKUP(A36,[5]HELDEN!A:D,2,FALSE)</f>
        <v>65</v>
      </c>
      <c r="F36" s="7">
        <f>VLOOKUP(A36,[5]ROGGEL!A:C,2,FALSE)</f>
        <v>35</v>
      </c>
      <c r="G36" s="7"/>
      <c r="H36" s="7">
        <f t="shared" si="0"/>
        <v>100</v>
      </c>
    </row>
    <row r="37" spans="1:8">
      <c r="A37" s="7" t="s">
        <v>1268</v>
      </c>
      <c r="B37" s="7" t="s">
        <v>605</v>
      </c>
      <c r="C37" s="7" t="s">
        <v>1269</v>
      </c>
      <c r="D37" s="7"/>
      <c r="E37" s="7">
        <f>VLOOKUP(A37,[5]HELDEN!A:D,2,FALSE)</f>
        <v>79</v>
      </c>
      <c r="F37" s="7">
        <f>VLOOKUP(A37,[5]ROGGEL!A:C,2,FALSE)</f>
        <v>24</v>
      </c>
      <c r="G37" s="7"/>
      <c r="H37" s="7">
        <f t="shared" si="0"/>
        <v>103</v>
      </c>
    </row>
    <row r="38" spans="1:8">
      <c r="A38" s="7" t="s">
        <v>1279</v>
      </c>
      <c r="B38" s="7" t="s">
        <v>963</v>
      </c>
      <c r="C38" s="7" t="s">
        <v>1280</v>
      </c>
      <c r="D38" s="7"/>
      <c r="E38" s="7">
        <f>VLOOKUP(A38,[5]HELDEN!A:D,2,FALSE)</f>
        <v>88</v>
      </c>
      <c r="F38" s="7">
        <f>VLOOKUP(A38,[5]ROGGEL!A:C,2,FALSE)</f>
        <v>22</v>
      </c>
      <c r="G38" s="7"/>
      <c r="H38" s="7">
        <f t="shared" si="0"/>
        <v>110</v>
      </c>
    </row>
    <row r="39" spans="1:8">
      <c r="A39" s="7" t="s">
        <v>804</v>
      </c>
      <c r="B39" s="7" t="s">
        <v>1278</v>
      </c>
      <c r="C39" s="7" t="s">
        <v>806</v>
      </c>
      <c r="D39" s="7"/>
      <c r="E39" s="7">
        <f>VLOOKUP(A39,[5]HELDEN!A:D,2,FALSE)</f>
        <v>87</v>
      </c>
      <c r="F39" s="7">
        <f>VLOOKUP(A39,[5]ROGGEL!A:C,2,FALSE)</f>
        <v>38</v>
      </c>
      <c r="G39" s="7"/>
      <c r="H39" s="7">
        <f t="shared" si="0"/>
        <v>125</v>
      </c>
    </row>
    <row r="40" spans="1:8">
      <c r="A40" s="7" t="s">
        <v>1106</v>
      </c>
      <c r="B40" s="7" t="s">
        <v>643</v>
      </c>
      <c r="C40" s="7" t="s">
        <v>1107</v>
      </c>
      <c r="D40" s="7">
        <v>1</v>
      </c>
      <c r="E40" s="7"/>
      <c r="F40" s="7"/>
      <c r="G40" s="7"/>
      <c r="H40" s="7">
        <f t="shared" si="0"/>
        <v>1</v>
      </c>
    </row>
    <row r="41" spans="1:8">
      <c r="A41" s="7" t="s">
        <v>1111</v>
      </c>
      <c r="B41" s="7" t="s">
        <v>1112</v>
      </c>
      <c r="C41" s="7" t="s">
        <v>1113</v>
      </c>
      <c r="D41" s="7">
        <v>7</v>
      </c>
      <c r="E41" s="7"/>
      <c r="F41" s="7"/>
      <c r="G41" s="7"/>
      <c r="H41" s="7">
        <f t="shared" si="0"/>
        <v>7</v>
      </c>
    </row>
    <row r="42" spans="1:8">
      <c r="A42" s="7" t="s">
        <v>1114</v>
      </c>
      <c r="B42" s="7" t="s">
        <v>790</v>
      </c>
      <c r="C42" s="7" t="s">
        <v>1115</v>
      </c>
      <c r="D42" s="7">
        <v>8</v>
      </c>
      <c r="E42" s="7"/>
      <c r="F42" s="7"/>
      <c r="G42" s="7"/>
      <c r="H42" s="7">
        <f t="shared" si="0"/>
        <v>8</v>
      </c>
    </row>
    <row r="43" spans="1:8">
      <c r="A43" s="7" t="s">
        <v>1116</v>
      </c>
      <c r="B43" s="7" t="s">
        <v>461</v>
      </c>
      <c r="C43" s="7" t="s">
        <v>1117</v>
      </c>
      <c r="D43" s="7">
        <v>9</v>
      </c>
      <c r="E43" s="7"/>
      <c r="F43" s="7"/>
      <c r="G43" s="7"/>
      <c r="H43" s="7">
        <f t="shared" si="0"/>
        <v>9</v>
      </c>
    </row>
    <row r="44" spans="1:8">
      <c r="A44" s="7" t="s">
        <v>1118</v>
      </c>
      <c r="B44" s="7" t="s">
        <v>1119</v>
      </c>
      <c r="C44" s="7" t="s">
        <v>1120</v>
      </c>
      <c r="D44" s="7">
        <v>13</v>
      </c>
      <c r="E44" s="7"/>
      <c r="F44" s="7"/>
      <c r="G44" s="7"/>
      <c r="H44" s="7">
        <f t="shared" si="0"/>
        <v>13</v>
      </c>
    </row>
    <row r="45" spans="1:8">
      <c r="A45" s="7" t="s">
        <v>1121</v>
      </c>
      <c r="B45" s="7" t="s">
        <v>1109</v>
      </c>
      <c r="C45" s="7" t="s">
        <v>1122</v>
      </c>
      <c r="D45" s="7">
        <v>14</v>
      </c>
      <c r="E45" s="7"/>
      <c r="F45" s="7"/>
      <c r="G45" s="7"/>
      <c r="H45" s="7">
        <f t="shared" si="0"/>
        <v>14</v>
      </c>
    </row>
    <row r="46" spans="1:8">
      <c r="A46" s="7" t="s">
        <v>1132</v>
      </c>
      <c r="B46" s="7" t="s">
        <v>515</v>
      </c>
      <c r="C46" s="7" t="s">
        <v>1133</v>
      </c>
      <c r="D46" s="7"/>
      <c r="E46" s="7">
        <f>VLOOKUP(A46,[5]HELDEN!A:D,2,FALSE)</f>
        <v>1</v>
      </c>
      <c r="F46" s="7"/>
      <c r="G46" s="7"/>
      <c r="H46" s="7">
        <f t="shared" si="0"/>
        <v>1</v>
      </c>
    </row>
    <row r="47" spans="1:8">
      <c r="A47" s="7" t="s">
        <v>1134</v>
      </c>
      <c r="B47" s="7" t="s">
        <v>923</v>
      </c>
      <c r="C47" s="7" t="s">
        <v>1135</v>
      </c>
      <c r="D47" s="7"/>
      <c r="E47" s="7">
        <f>VLOOKUP(A47,[5]HELDEN!A:D,2,FALSE)</f>
        <v>2</v>
      </c>
      <c r="F47" s="7"/>
      <c r="G47" s="7"/>
      <c r="H47" s="7">
        <f t="shared" si="0"/>
        <v>2</v>
      </c>
    </row>
    <row r="48" spans="1:8">
      <c r="A48" s="7" t="s">
        <v>1136</v>
      </c>
      <c r="B48" s="7" t="s">
        <v>1137</v>
      </c>
      <c r="C48" s="7" t="s">
        <v>1138</v>
      </c>
      <c r="D48" s="7"/>
      <c r="E48" s="7">
        <f>VLOOKUP(A48,[5]HELDEN!A:D,2,FALSE)</f>
        <v>3</v>
      </c>
      <c r="F48" s="7"/>
      <c r="G48" s="7"/>
      <c r="H48" s="7">
        <f t="shared" si="0"/>
        <v>3</v>
      </c>
    </row>
    <row r="49" spans="1:8">
      <c r="A49" s="7" t="s">
        <v>1139</v>
      </c>
      <c r="B49" s="7" t="s">
        <v>518</v>
      </c>
      <c r="C49" s="7" t="s">
        <v>1140</v>
      </c>
      <c r="D49" s="7"/>
      <c r="E49" s="7">
        <f>VLOOKUP(A49,[5]HELDEN!A:D,2,FALSE)</f>
        <v>4</v>
      </c>
      <c r="F49" s="7"/>
      <c r="G49" s="7"/>
      <c r="H49" s="7">
        <f t="shared" si="0"/>
        <v>4</v>
      </c>
    </row>
    <row r="50" spans="1:8">
      <c r="A50" s="7" t="s">
        <v>1141</v>
      </c>
      <c r="B50" s="7" t="s">
        <v>912</v>
      </c>
      <c r="C50" s="7" t="s">
        <v>1142</v>
      </c>
      <c r="D50" s="7"/>
      <c r="E50" s="7">
        <f>VLOOKUP(A50,[5]HELDEN!A:D,2,FALSE)</f>
        <v>5</v>
      </c>
      <c r="F50" s="7"/>
      <c r="G50" s="7"/>
      <c r="H50" s="7">
        <f t="shared" si="0"/>
        <v>5</v>
      </c>
    </row>
    <row r="51" spans="1:8">
      <c r="A51" s="7" t="s">
        <v>1143</v>
      </c>
      <c r="B51" s="7" t="s">
        <v>1144</v>
      </c>
      <c r="C51" s="7" t="s">
        <v>1145</v>
      </c>
      <c r="D51" s="7"/>
      <c r="E51" s="7">
        <f>VLOOKUP(A51,[5]HELDEN!A:D,2,FALSE)</f>
        <v>6</v>
      </c>
      <c r="F51" s="7"/>
      <c r="G51" s="7"/>
      <c r="H51" s="7">
        <f t="shared" si="0"/>
        <v>6</v>
      </c>
    </row>
    <row r="52" spans="1:8">
      <c r="A52" s="7" t="s">
        <v>1146</v>
      </c>
      <c r="B52" s="7" t="s">
        <v>1147</v>
      </c>
      <c r="C52" s="7" t="s">
        <v>1148</v>
      </c>
      <c r="D52" s="7"/>
      <c r="E52" s="7">
        <f>VLOOKUP(A52,[5]HELDEN!A:D,2,FALSE)</f>
        <v>7</v>
      </c>
      <c r="F52" s="7"/>
      <c r="G52" s="7"/>
      <c r="H52" s="7">
        <f t="shared" si="0"/>
        <v>7</v>
      </c>
    </row>
    <row r="53" spans="1:8">
      <c r="A53" s="7" t="s">
        <v>1151</v>
      </c>
      <c r="B53" s="7" t="s">
        <v>1147</v>
      </c>
      <c r="C53" s="7" t="s">
        <v>1152</v>
      </c>
      <c r="D53" s="7"/>
      <c r="E53" s="7">
        <f>VLOOKUP(A53,[5]HELDEN!A:D,2,FALSE)</f>
        <v>9</v>
      </c>
      <c r="F53" s="7"/>
      <c r="G53" s="7"/>
      <c r="H53" s="7">
        <f t="shared" si="0"/>
        <v>9</v>
      </c>
    </row>
    <row r="54" spans="1:8">
      <c r="A54" s="7" t="s">
        <v>1154</v>
      </c>
      <c r="B54" s="7" t="s">
        <v>986</v>
      </c>
      <c r="C54" s="7" t="s">
        <v>1155</v>
      </c>
      <c r="D54" s="7"/>
      <c r="E54" s="7">
        <f>VLOOKUP(A54,[5]HELDEN!A:D,2,FALSE)</f>
        <v>11</v>
      </c>
      <c r="F54" s="7">
        <f>VLOOKUP(A54,[5]ROGGEL!A:C,2,FALSE)</f>
        <v>5</v>
      </c>
      <c r="G54" s="7"/>
      <c r="H54" s="7">
        <f t="shared" si="0"/>
        <v>16</v>
      </c>
    </row>
    <row r="55" spans="1:8">
      <c r="A55" s="7" t="s">
        <v>1156</v>
      </c>
      <c r="B55" s="7" t="s">
        <v>865</v>
      </c>
      <c r="C55" s="7" t="s">
        <v>1157</v>
      </c>
      <c r="D55" s="7"/>
      <c r="E55" s="7">
        <f>VLOOKUP(A55,[5]HELDEN!A:D,2,FALSE)</f>
        <v>12</v>
      </c>
      <c r="F55" s="7"/>
      <c r="G55" s="7"/>
      <c r="H55" s="7">
        <f t="shared" si="0"/>
        <v>12</v>
      </c>
    </row>
    <row r="56" spans="1:8">
      <c r="A56" s="7" t="s">
        <v>1158</v>
      </c>
      <c r="B56" s="7" t="s">
        <v>592</v>
      </c>
      <c r="C56" s="7" t="s">
        <v>1159</v>
      </c>
      <c r="D56" s="7"/>
      <c r="E56" s="7">
        <f>VLOOKUP(A56,[5]HELDEN!A:D,2,FALSE)</f>
        <v>13</v>
      </c>
      <c r="F56" s="7"/>
      <c r="G56" s="7"/>
      <c r="H56" s="7">
        <f t="shared" si="0"/>
        <v>13</v>
      </c>
    </row>
    <row r="57" spans="1:8">
      <c r="A57" s="7" t="s">
        <v>1160</v>
      </c>
      <c r="B57" s="7" t="s">
        <v>991</v>
      </c>
      <c r="C57" s="7" t="s">
        <v>1161</v>
      </c>
      <c r="D57" s="7"/>
      <c r="E57" s="7">
        <f>VLOOKUP(A57,[5]HELDEN!A:D,2,FALSE)</f>
        <v>14</v>
      </c>
      <c r="F57" s="7"/>
      <c r="G57" s="7"/>
      <c r="H57" s="7">
        <f t="shared" si="0"/>
        <v>14</v>
      </c>
    </row>
    <row r="58" spans="1:8">
      <c r="A58" s="7" t="s">
        <v>1162</v>
      </c>
      <c r="B58" s="7" t="s">
        <v>521</v>
      </c>
      <c r="C58" s="7" t="s">
        <v>1163</v>
      </c>
      <c r="D58" s="7"/>
      <c r="E58" s="7">
        <f>VLOOKUP(A58,[5]HELDEN!A:D,2,FALSE)</f>
        <v>15</v>
      </c>
      <c r="F58" s="7"/>
      <c r="G58" s="7">
        <f>VLOOKUP(A58,[5]HEIBLOEM!A:C,2,FALSE)</f>
        <v>16</v>
      </c>
      <c r="H58" s="7">
        <f t="shared" si="0"/>
        <v>31</v>
      </c>
    </row>
    <row r="59" spans="1:8">
      <c r="A59" s="7" t="s">
        <v>1164</v>
      </c>
      <c r="B59" s="7" t="s">
        <v>865</v>
      </c>
      <c r="C59" s="7" t="s">
        <v>1165</v>
      </c>
      <c r="D59" s="7"/>
      <c r="E59" s="7">
        <f>VLOOKUP(A59,[5]HELDEN!A:D,2,FALSE)</f>
        <v>16</v>
      </c>
      <c r="F59" s="7"/>
      <c r="G59" s="7"/>
      <c r="H59" s="7">
        <f t="shared" si="0"/>
        <v>16</v>
      </c>
    </row>
    <row r="60" spans="1:8">
      <c r="A60" s="7" t="s">
        <v>795</v>
      </c>
      <c r="B60" s="7" t="s">
        <v>1166</v>
      </c>
      <c r="C60" s="7" t="s">
        <v>797</v>
      </c>
      <c r="D60" s="7"/>
      <c r="E60" s="7">
        <f>VLOOKUP(A60,[5]HELDEN!A:D,2,FALSE)</f>
        <v>17</v>
      </c>
      <c r="F60" s="7"/>
      <c r="G60" s="7"/>
      <c r="H60" s="7">
        <f t="shared" si="0"/>
        <v>17</v>
      </c>
    </row>
    <row r="61" spans="1:8">
      <c r="A61" s="7" t="s">
        <v>1167</v>
      </c>
      <c r="B61" s="7" t="s">
        <v>923</v>
      </c>
      <c r="C61" s="7" t="s">
        <v>1168</v>
      </c>
      <c r="D61" s="7"/>
      <c r="E61" s="7">
        <f>VLOOKUP(A61,[5]HELDEN!A:D,2,FALSE)</f>
        <v>18</v>
      </c>
      <c r="F61" s="7"/>
      <c r="G61" s="7"/>
      <c r="H61" s="7">
        <f t="shared" si="0"/>
        <v>18</v>
      </c>
    </row>
    <row r="62" spans="1:8">
      <c r="A62" s="7" t="s">
        <v>1169</v>
      </c>
      <c r="B62" s="7" t="s">
        <v>1170</v>
      </c>
      <c r="C62" s="7" t="s">
        <v>1171</v>
      </c>
      <c r="D62" s="7"/>
      <c r="E62" s="7">
        <f>VLOOKUP(A62,[5]HELDEN!A:D,2,FALSE)</f>
        <v>19</v>
      </c>
      <c r="F62" s="7"/>
      <c r="G62" s="7"/>
      <c r="H62" s="7">
        <f t="shared" si="0"/>
        <v>19</v>
      </c>
    </row>
    <row r="63" spans="1:8">
      <c r="A63" s="7" t="s">
        <v>1175</v>
      </c>
      <c r="B63" s="7" t="s">
        <v>627</v>
      </c>
      <c r="C63" s="7" t="s">
        <v>1176</v>
      </c>
      <c r="D63" s="7"/>
      <c r="E63" s="7">
        <f>VLOOKUP(A63,[5]HELDEN!A:D,2,FALSE)</f>
        <v>22</v>
      </c>
      <c r="F63" s="7"/>
      <c r="G63" s="7"/>
      <c r="H63" s="7">
        <f t="shared" si="0"/>
        <v>22</v>
      </c>
    </row>
    <row r="64" spans="1:8">
      <c r="A64" s="7" t="s">
        <v>1177</v>
      </c>
      <c r="B64" s="7" t="s">
        <v>521</v>
      </c>
      <c r="C64" s="7" t="s">
        <v>1178</v>
      </c>
      <c r="D64" s="7"/>
      <c r="E64" s="7">
        <f>VLOOKUP(A64,[5]HELDEN!A:D,2,FALSE)</f>
        <v>23</v>
      </c>
      <c r="F64" s="7"/>
      <c r="G64" s="7"/>
      <c r="H64" s="7">
        <f t="shared" si="0"/>
        <v>23</v>
      </c>
    </row>
    <row r="65" spans="1:8">
      <c r="A65" s="7" t="s">
        <v>1179</v>
      </c>
      <c r="B65" s="7" t="s">
        <v>1180</v>
      </c>
      <c r="C65" s="7" t="s">
        <v>1181</v>
      </c>
      <c r="D65" s="7"/>
      <c r="E65" s="7">
        <f>VLOOKUP(A65,[5]HELDEN!A:D,2,FALSE)</f>
        <v>24</v>
      </c>
      <c r="F65" s="7"/>
      <c r="G65" s="7"/>
      <c r="H65" s="7">
        <f t="shared" si="0"/>
        <v>24</v>
      </c>
    </row>
    <row r="66" spans="1:8">
      <c r="A66" s="7" t="s">
        <v>1182</v>
      </c>
      <c r="B66" s="7" t="s">
        <v>1183</v>
      </c>
      <c r="C66" s="7" t="s">
        <v>1184</v>
      </c>
      <c r="D66" s="7"/>
      <c r="E66" s="7">
        <f>VLOOKUP(A66,[5]HELDEN!A:D,2,FALSE)</f>
        <v>25</v>
      </c>
      <c r="F66" s="7"/>
      <c r="G66" s="7"/>
      <c r="H66" s="7">
        <f t="shared" si="0"/>
        <v>25</v>
      </c>
    </row>
    <row r="67" spans="1:8">
      <c r="A67" s="7" t="s">
        <v>1185</v>
      </c>
      <c r="B67" s="7" t="s">
        <v>1186</v>
      </c>
      <c r="C67" s="7" t="s">
        <v>1187</v>
      </c>
      <c r="D67" s="7"/>
      <c r="E67" s="7">
        <f>VLOOKUP(A67,[5]HELDEN!A:D,2,FALSE)</f>
        <v>26</v>
      </c>
      <c r="F67" s="7"/>
      <c r="G67" s="7"/>
      <c r="H67" s="7">
        <f t="shared" si="0"/>
        <v>26</v>
      </c>
    </row>
    <row r="68" spans="1:8">
      <c r="A68" s="7" t="s">
        <v>1188</v>
      </c>
      <c r="B68" s="7" t="s">
        <v>954</v>
      </c>
      <c r="C68" s="7" t="s">
        <v>1189</v>
      </c>
      <c r="D68" s="7"/>
      <c r="E68" s="7">
        <f>VLOOKUP(A68,[5]HELDEN!A:D,2,FALSE)</f>
        <v>27</v>
      </c>
      <c r="F68" s="7"/>
      <c r="G68" s="7"/>
      <c r="H68" s="7">
        <f t="shared" si="0"/>
        <v>27</v>
      </c>
    </row>
    <row r="69" spans="1:8">
      <c r="A69" s="7" t="s">
        <v>1190</v>
      </c>
      <c r="B69" s="7" t="s">
        <v>1180</v>
      </c>
      <c r="C69" s="7" t="s">
        <v>1191</v>
      </c>
      <c r="D69" s="7"/>
      <c r="E69" s="7">
        <f>VLOOKUP(A69,[5]HELDEN!A:D,2,FALSE)</f>
        <v>28</v>
      </c>
      <c r="F69" s="7"/>
      <c r="G69" s="7"/>
      <c r="H69" s="7">
        <f t="shared" si="0"/>
        <v>28</v>
      </c>
    </row>
    <row r="70" spans="1:8">
      <c r="A70" s="7" t="s">
        <v>1407</v>
      </c>
      <c r="B70" s="7" t="s">
        <v>524</v>
      </c>
      <c r="C70" s="7" t="s">
        <v>1192</v>
      </c>
      <c r="D70" s="7"/>
      <c r="E70" s="7">
        <f>VLOOKUP(A70,[5]HELDEN!A:D,2,FALSE)</f>
        <v>29</v>
      </c>
      <c r="F70" s="7"/>
      <c r="G70" s="7"/>
      <c r="H70" s="7">
        <f t="shared" si="0"/>
        <v>29</v>
      </c>
    </row>
    <row r="71" spans="1:8">
      <c r="A71" s="7" t="s">
        <v>1193</v>
      </c>
      <c r="B71" s="7" t="s">
        <v>527</v>
      </c>
      <c r="C71" s="7" t="s">
        <v>1194</v>
      </c>
      <c r="D71" s="7"/>
      <c r="E71" s="7">
        <f>VLOOKUP(A71,[5]HELDEN!A:D,2,FALSE)</f>
        <v>30</v>
      </c>
      <c r="F71" s="7"/>
      <c r="G71" s="7"/>
      <c r="H71" s="7">
        <f t="shared" ref="H71:H118" si="2">SUM(D71:G71)</f>
        <v>30</v>
      </c>
    </row>
    <row r="72" spans="1:8">
      <c r="A72" s="7" t="s">
        <v>1195</v>
      </c>
      <c r="B72" s="7" t="s">
        <v>873</v>
      </c>
      <c r="C72" s="7" t="s">
        <v>1196</v>
      </c>
      <c r="D72" s="7"/>
      <c r="E72" s="7">
        <f>VLOOKUP(A72,[5]HELDEN!A:D,2,FALSE)</f>
        <v>31</v>
      </c>
      <c r="F72" s="7"/>
      <c r="G72" s="7"/>
      <c r="H72" s="7">
        <f t="shared" si="2"/>
        <v>31</v>
      </c>
    </row>
    <row r="73" spans="1:8">
      <c r="A73" s="7" t="s">
        <v>1198</v>
      </c>
      <c r="B73" s="7" t="s">
        <v>1199</v>
      </c>
      <c r="C73" s="7" t="s">
        <v>1200</v>
      </c>
      <c r="D73" s="7"/>
      <c r="E73" s="7">
        <f>VLOOKUP(A73,[5]HELDEN!A:D,2,FALSE)</f>
        <v>33</v>
      </c>
      <c r="F73" s="7"/>
      <c r="G73" s="7"/>
      <c r="H73" s="7">
        <f t="shared" si="2"/>
        <v>33</v>
      </c>
    </row>
    <row r="74" spans="1:8">
      <c r="A74" s="7" t="s">
        <v>1201</v>
      </c>
      <c r="B74" s="7" t="s">
        <v>1202</v>
      </c>
      <c r="C74" s="7" t="s">
        <v>1203</v>
      </c>
      <c r="D74" s="7"/>
      <c r="E74" s="7">
        <f>VLOOKUP(A74,[5]HELDEN!A:D,2,FALSE)</f>
        <v>34</v>
      </c>
      <c r="F74" s="7"/>
      <c r="G74" s="7"/>
      <c r="H74" s="7">
        <f t="shared" si="2"/>
        <v>34</v>
      </c>
    </row>
    <row r="75" spans="1:8">
      <c r="A75" s="7" t="s">
        <v>1211</v>
      </c>
      <c r="B75" s="7" t="s">
        <v>905</v>
      </c>
      <c r="C75" s="7" t="s">
        <v>1212</v>
      </c>
      <c r="D75" s="7"/>
      <c r="E75" s="7">
        <f>VLOOKUP(A75,[5]HELDEN!A:D,2,FALSE)</f>
        <v>39</v>
      </c>
      <c r="F75" s="7"/>
      <c r="G75" s="7"/>
      <c r="H75" s="7">
        <f t="shared" si="2"/>
        <v>39</v>
      </c>
    </row>
    <row r="76" spans="1:8">
      <c r="A76" s="7" t="s">
        <v>1213</v>
      </c>
      <c r="B76" s="7" t="s">
        <v>997</v>
      </c>
      <c r="C76" s="7" t="s">
        <v>1214</v>
      </c>
      <c r="D76" s="7"/>
      <c r="E76" s="7">
        <f>VLOOKUP(A76,[5]HELDEN!A:D,2,FALSE)</f>
        <v>40</v>
      </c>
      <c r="F76" s="7"/>
      <c r="G76" s="7"/>
      <c r="H76" s="7">
        <f t="shared" si="2"/>
        <v>40</v>
      </c>
    </row>
    <row r="77" spans="1:8">
      <c r="A77" s="7" t="s">
        <v>1215</v>
      </c>
      <c r="B77" s="7" t="s">
        <v>524</v>
      </c>
      <c r="C77" s="7" t="s">
        <v>1216</v>
      </c>
      <c r="D77" s="7"/>
      <c r="E77" s="7">
        <f>VLOOKUP(A77,[5]HELDEN!A:D,2,FALSE)</f>
        <v>41</v>
      </c>
      <c r="F77" s="7"/>
      <c r="G77" s="7"/>
      <c r="H77" s="7">
        <f t="shared" si="2"/>
        <v>41</v>
      </c>
    </row>
    <row r="78" spans="1:8">
      <c r="A78" s="7" t="s">
        <v>1217</v>
      </c>
      <c r="B78" s="7" t="s">
        <v>912</v>
      </c>
      <c r="C78" s="7" t="s">
        <v>1218</v>
      </c>
      <c r="D78" s="7"/>
      <c r="E78" s="7">
        <f>VLOOKUP(A78,[5]HELDEN!A:D,2,FALSE)</f>
        <v>42</v>
      </c>
      <c r="F78" s="7"/>
      <c r="G78" s="7"/>
      <c r="H78" s="7">
        <f t="shared" si="2"/>
        <v>42</v>
      </c>
    </row>
    <row r="79" spans="1:8">
      <c r="A79" s="7" t="s">
        <v>947</v>
      </c>
      <c r="B79" s="7" t="s">
        <v>948</v>
      </c>
      <c r="C79" s="7" t="s">
        <v>1219</v>
      </c>
      <c r="D79" s="7"/>
      <c r="E79" s="7">
        <f>VLOOKUP(A79,[5]HELDEN!A:D,2,FALSE)</f>
        <v>43</v>
      </c>
      <c r="F79" s="7"/>
      <c r="G79" s="7"/>
      <c r="H79" s="7">
        <f t="shared" si="2"/>
        <v>43</v>
      </c>
    </row>
    <row r="80" spans="1:8">
      <c r="A80" s="7" t="s">
        <v>1220</v>
      </c>
      <c r="B80" s="7" t="s">
        <v>518</v>
      </c>
      <c r="C80" s="7" t="s">
        <v>1221</v>
      </c>
      <c r="D80" s="7"/>
      <c r="E80" s="7">
        <f>VLOOKUP(A80,[5]HELDEN!A:D,2,FALSE)</f>
        <v>44</v>
      </c>
      <c r="F80" s="7"/>
      <c r="G80" s="7">
        <f>VLOOKUP(A80,[5]HEIBLOEM!A:C,2,FALSE)</f>
        <v>2</v>
      </c>
      <c r="H80" s="7">
        <f t="shared" si="2"/>
        <v>46</v>
      </c>
    </row>
    <row r="81" spans="1:8">
      <c r="A81" s="7" t="s">
        <v>1222</v>
      </c>
      <c r="B81" s="7" t="s">
        <v>912</v>
      </c>
      <c r="C81" s="7" t="s">
        <v>301</v>
      </c>
      <c r="D81" s="7"/>
      <c r="E81" s="7">
        <f>VLOOKUP(A81,[5]HELDEN!A:D,2,FALSE)</f>
        <v>45</v>
      </c>
      <c r="F81" s="7"/>
      <c r="G81" s="7"/>
      <c r="H81" s="7">
        <f t="shared" si="2"/>
        <v>45</v>
      </c>
    </row>
    <row r="82" spans="1:8">
      <c r="A82" s="7" t="s">
        <v>1225</v>
      </c>
      <c r="B82" s="7" t="s">
        <v>521</v>
      </c>
      <c r="C82" s="7" t="s">
        <v>1226</v>
      </c>
      <c r="D82" s="7"/>
      <c r="E82" s="7">
        <f>VLOOKUP(A82,[5]HELDEN!A:D,2,FALSE)</f>
        <v>47</v>
      </c>
      <c r="F82" s="7"/>
      <c r="G82" s="7"/>
      <c r="H82" s="7">
        <f t="shared" si="2"/>
        <v>47</v>
      </c>
    </row>
    <row r="83" spans="1:8">
      <c r="A83" s="7" t="s">
        <v>1229</v>
      </c>
      <c r="B83" s="7" t="s">
        <v>865</v>
      </c>
      <c r="C83" s="7" t="s">
        <v>1230</v>
      </c>
      <c r="D83" s="7"/>
      <c r="E83" s="7">
        <f>VLOOKUP(A83,[5]HELDEN!A:D,2,FALSE)</f>
        <v>50</v>
      </c>
      <c r="F83" s="7"/>
      <c r="G83" s="7">
        <f>VLOOKUP(A83,[5]HEIBLOEM!A:C,2,FALSE)</f>
        <v>3</v>
      </c>
      <c r="H83" s="7">
        <f t="shared" si="2"/>
        <v>53</v>
      </c>
    </row>
    <row r="84" spans="1:8">
      <c r="A84" s="7" t="s">
        <v>1235</v>
      </c>
      <c r="B84" s="7" t="s">
        <v>518</v>
      </c>
      <c r="C84" s="7" t="s">
        <v>1236</v>
      </c>
      <c r="D84" s="7"/>
      <c r="E84" s="7">
        <f>VLOOKUP(A84,[5]HELDEN!A:D,2,FALSE)</f>
        <v>55</v>
      </c>
      <c r="F84" s="7"/>
      <c r="G84" s="7">
        <f>VLOOKUP(A84,[5]HEIBLOEM!A:C,2,FALSE)</f>
        <v>13</v>
      </c>
      <c r="H84" s="7">
        <f t="shared" si="2"/>
        <v>68</v>
      </c>
    </row>
    <row r="85" spans="1:8">
      <c r="A85" s="7" t="s">
        <v>1237</v>
      </c>
      <c r="B85" s="7" t="s">
        <v>1186</v>
      </c>
      <c r="C85" s="7" t="s">
        <v>1238</v>
      </c>
      <c r="D85" s="7"/>
      <c r="E85" s="7">
        <f>VLOOKUP(A85,[5]HELDEN!A:D,2,FALSE)</f>
        <v>56</v>
      </c>
      <c r="F85" s="7"/>
      <c r="G85" s="7"/>
      <c r="H85" s="7">
        <f t="shared" si="2"/>
        <v>56</v>
      </c>
    </row>
    <row r="86" spans="1:8">
      <c r="A86" s="7" t="s">
        <v>1239</v>
      </c>
      <c r="B86" s="7" t="s">
        <v>879</v>
      </c>
      <c r="C86" s="7" t="s">
        <v>1240</v>
      </c>
      <c r="D86" s="7"/>
      <c r="E86" s="7">
        <f>VLOOKUP(A86,[5]HELDEN!A:D,2,FALSE)</f>
        <v>62</v>
      </c>
      <c r="F86" s="7"/>
      <c r="G86" s="7"/>
      <c r="H86" s="7">
        <f t="shared" si="2"/>
        <v>62</v>
      </c>
    </row>
    <row r="87" spans="1:8">
      <c r="A87" s="7" t="s">
        <v>1241</v>
      </c>
      <c r="B87" s="7" t="s">
        <v>518</v>
      </c>
      <c r="C87" s="7" t="s">
        <v>1242</v>
      </c>
      <c r="D87" s="7"/>
      <c r="E87" s="7">
        <f>VLOOKUP(A87,[5]HELDEN!A:D,2,FALSE)</f>
        <v>63</v>
      </c>
      <c r="F87" s="7"/>
      <c r="G87" s="7"/>
      <c r="H87" s="7">
        <f t="shared" si="2"/>
        <v>63</v>
      </c>
    </row>
    <row r="88" spans="1:8">
      <c r="A88" s="7" t="s">
        <v>1243</v>
      </c>
      <c r="B88" s="7" t="s">
        <v>524</v>
      </c>
      <c r="C88" s="7" t="s">
        <v>1244</v>
      </c>
      <c r="D88" s="7"/>
      <c r="E88" s="7">
        <f>VLOOKUP(A88,[5]HELDEN!A:D,2,FALSE)</f>
        <v>64</v>
      </c>
      <c r="F88" s="7"/>
      <c r="G88" s="7"/>
      <c r="H88" s="7">
        <f t="shared" si="2"/>
        <v>64</v>
      </c>
    </row>
    <row r="89" spans="1:8">
      <c r="A89" s="7" t="s">
        <v>1247</v>
      </c>
      <c r="B89" s="7" t="s">
        <v>515</v>
      </c>
      <c r="C89" s="7" t="s">
        <v>1248</v>
      </c>
      <c r="D89" s="7"/>
      <c r="E89" s="7">
        <f>VLOOKUP(A89,[5]HELDEN!A:D,2,FALSE)</f>
        <v>66</v>
      </c>
      <c r="F89" s="7"/>
      <c r="G89" s="7"/>
      <c r="H89" s="7">
        <f t="shared" si="2"/>
        <v>66</v>
      </c>
    </row>
    <row r="90" spans="1:8">
      <c r="A90" s="7" t="s">
        <v>1251</v>
      </c>
      <c r="B90" s="7" t="s">
        <v>550</v>
      </c>
      <c r="C90" s="7" t="s">
        <v>1252</v>
      </c>
      <c r="D90" s="7"/>
      <c r="E90" s="7">
        <f>VLOOKUP(A90,[5]HELDEN!A:D,2,FALSE)</f>
        <v>68</v>
      </c>
      <c r="F90" s="7"/>
      <c r="G90" s="7"/>
      <c r="H90" s="7">
        <f t="shared" si="2"/>
        <v>68</v>
      </c>
    </row>
    <row r="91" spans="1:8">
      <c r="A91" s="7" t="s">
        <v>1255</v>
      </c>
      <c r="B91" s="7" t="s">
        <v>1256</v>
      </c>
      <c r="C91" s="7" t="s">
        <v>1257</v>
      </c>
      <c r="D91" s="7"/>
      <c r="E91" s="7">
        <f>VLOOKUP(A91,[5]HELDEN!A:D,2,FALSE)</f>
        <v>70</v>
      </c>
      <c r="F91" s="7"/>
      <c r="G91" s="7"/>
      <c r="H91" s="7">
        <f t="shared" si="2"/>
        <v>70</v>
      </c>
    </row>
    <row r="92" spans="1:8">
      <c r="A92" s="7" t="s">
        <v>1258</v>
      </c>
      <c r="B92" s="7" t="s">
        <v>1259</v>
      </c>
      <c r="C92" s="7" t="s">
        <v>1260</v>
      </c>
      <c r="D92" s="7"/>
      <c r="E92" s="7">
        <f>VLOOKUP(A92,[5]HELDEN!A:D,2,FALSE)</f>
        <v>71</v>
      </c>
      <c r="F92" s="7"/>
      <c r="G92" s="7">
        <f>VLOOKUP(A92,[5]HEIBLOEM!A:C,2,FALSE)</f>
        <v>23</v>
      </c>
      <c r="H92" s="7">
        <f t="shared" si="2"/>
        <v>94</v>
      </c>
    </row>
    <row r="93" spans="1:8">
      <c r="A93" s="7" t="s">
        <v>1261</v>
      </c>
      <c r="B93" s="7" t="s">
        <v>1144</v>
      </c>
      <c r="C93" s="7" t="s">
        <v>1262</v>
      </c>
      <c r="D93" s="7"/>
      <c r="E93" s="7">
        <f>VLOOKUP(A93,[5]HELDEN!A:D,2,FALSE)</f>
        <v>72</v>
      </c>
      <c r="F93" s="7"/>
      <c r="G93" s="7"/>
      <c r="H93" s="7">
        <f t="shared" si="2"/>
        <v>72</v>
      </c>
    </row>
    <row r="94" spans="1:8">
      <c r="A94" s="7" t="s">
        <v>1264</v>
      </c>
      <c r="B94" s="7" t="s">
        <v>885</v>
      </c>
      <c r="C94" s="7" t="s">
        <v>1265</v>
      </c>
      <c r="D94" s="7"/>
      <c r="E94" s="7">
        <f>VLOOKUP(A94,[5]HELDEN!A:D,2,FALSE)</f>
        <v>74</v>
      </c>
      <c r="F94" s="7"/>
      <c r="G94" s="7"/>
      <c r="H94" s="7">
        <f t="shared" si="2"/>
        <v>74</v>
      </c>
    </row>
    <row r="95" spans="1:8">
      <c r="A95" s="7" t="s">
        <v>1266</v>
      </c>
      <c r="B95" s="7" t="s">
        <v>243</v>
      </c>
      <c r="C95" s="7" t="s">
        <v>1267</v>
      </c>
      <c r="D95" s="7"/>
      <c r="E95" s="7">
        <f>VLOOKUP(A95,[5]HELDEN!A:D,2,FALSE)</f>
        <v>76</v>
      </c>
      <c r="F95" s="7"/>
      <c r="G95" s="7"/>
      <c r="H95" s="7">
        <f t="shared" si="2"/>
        <v>76</v>
      </c>
    </row>
    <row r="96" spans="1:8">
      <c r="A96" s="7" t="s">
        <v>878</v>
      </c>
      <c r="B96" s="7" t="s">
        <v>879</v>
      </c>
      <c r="C96" s="7" t="s">
        <v>880</v>
      </c>
      <c r="D96" s="7"/>
      <c r="E96" s="7">
        <f>VLOOKUP(A96,[5]HELDEN!A:D,2,FALSE)</f>
        <v>78</v>
      </c>
      <c r="F96" s="7"/>
      <c r="G96" s="7"/>
      <c r="H96" s="7">
        <f t="shared" si="2"/>
        <v>78</v>
      </c>
    </row>
    <row r="97" spans="1:8">
      <c r="A97" s="7" t="s">
        <v>1270</v>
      </c>
      <c r="B97" s="7" t="s">
        <v>273</v>
      </c>
      <c r="C97" s="7" t="s">
        <v>1271</v>
      </c>
      <c r="D97" s="7"/>
      <c r="E97" s="7">
        <f>VLOOKUP(A97,[5]HELDEN!A:D,2,FALSE)</f>
        <v>80</v>
      </c>
      <c r="F97" s="7"/>
      <c r="G97" s="7"/>
      <c r="H97" s="7">
        <f t="shared" si="2"/>
        <v>80</v>
      </c>
    </row>
    <row r="98" spans="1:8">
      <c r="A98" s="7" t="s">
        <v>899</v>
      </c>
      <c r="B98" s="7" t="s">
        <v>900</v>
      </c>
      <c r="C98" s="7" t="s">
        <v>901</v>
      </c>
      <c r="D98" s="7"/>
      <c r="E98" s="7">
        <f>VLOOKUP(A98,[5]HELDEN!A:D,2,FALSE)</f>
        <v>81</v>
      </c>
      <c r="F98" s="7"/>
      <c r="G98" s="7">
        <f>VLOOKUP(A98,[5]HEIBLOEM!A:C,2,FALSE)</f>
        <v>30</v>
      </c>
      <c r="H98" s="7">
        <f t="shared" si="2"/>
        <v>111</v>
      </c>
    </row>
    <row r="99" spans="1:8">
      <c r="A99" s="7" t="s">
        <v>1272</v>
      </c>
      <c r="B99" s="7" t="s">
        <v>550</v>
      </c>
      <c r="C99" s="7" t="s">
        <v>1273</v>
      </c>
      <c r="D99" s="7"/>
      <c r="E99" s="7">
        <f>VLOOKUP(A99,[5]HELDEN!A:D,2,FALSE)</f>
        <v>82</v>
      </c>
      <c r="F99" s="7"/>
      <c r="G99" s="7"/>
      <c r="H99" s="7">
        <f t="shared" si="2"/>
        <v>82</v>
      </c>
    </row>
    <row r="100" spans="1:8">
      <c r="A100" s="7" t="s">
        <v>1274</v>
      </c>
      <c r="B100" s="7" t="s">
        <v>915</v>
      </c>
      <c r="C100" s="7" t="s">
        <v>1275</v>
      </c>
      <c r="D100" s="7"/>
      <c r="E100" s="7">
        <f>VLOOKUP(A100,[5]HELDEN!A:D,2,FALSE)</f>
        <v>83</v>
      </c>
      <c r="F100" s="7"/>
      <c r="G100" s="7"/>
      <c r="H100" s="7">
        <f t="shared" si="2"/>
        <v>83</v>
      </c>
    </row>
    <row r="101" spans="1:8">
      <c r="A101" s="7" t="s">
        <v>1276</v>
      </c>
      <c r="B101" s="7" t="s">
        <v>1009</v>
      </c>
      <c r="C101" s="7" t="s">
        <v>1277</v>
      </c>
      <c r="D101" s="7"/>
      <c r="E101" s="7">
        <f>VLOOKUP(A101,[5]HELDEN!A:D,2,FALSE)</f>
        <v>84</v>
      </c>
      <c r="F101" s="7"/>
      <c r="G101" s="7"/>
      <c r="H101" s="7">
        <f t="shared" si="2"/>
        <v>84</v>
      </c>
    </row>
    <row r="102" spans="1:8">
      <c r="A102" s="7" t="s">
        <v>947</v>
      </c>
      <c r="B102" s="7" t="s">
        <v>948</v>
      </c>
      <c r="C102" s="7" t="s">
        <v>1281</v>
      </c>
      <c r="D102" s="7"/>
      <c r="E102" s="7">
        <f>VLOOKUP(A102,[5]HELDEN!A:D,2,FALSE)</f>
        <v>43</v>
      </c>
      <c r="F102" s="7"/>
      <c r="G102" s="7"/>
      <c r="H102" s="7">
        <f t="shared" si="2"/>
        <v>43</v>
      </c>
    </row>
    <row r="103" spans="1:8">
      <c r="A103" s="7" t="s">
        <v>1282</v>
      </c>
      <c r="B103" s="7" t="s">
        <v>905</v>
      </c>
      <c r="C103" s="7" t="s">
        <v>1283</v>
      </c>
      <c r="D103" s="7"/>
      <c r="E103" s="7">
        <f>VLOOKUP(A103,[5]HELDEN!A:D,2,FALSE)</f>
        <v>90</v>
      </c>
      <c r="F103" s="7"/>
      <c r="G103" s="7"/>
      <c r="H103" s="7">
        <f t="shared" si="2"/>
        <v>90</v>
      </c>
    </row>
    <row r="104" spans="1:8">
      <c r="A104" s="7" t="s">
        <v>1284</v>
      </c>
      <c r="B104" s="7" t="s">
        <v>1285</v>
      </c>
      <c r="C104" s="7" t="s">
        <v>1286</v>
      </c>
      <c r="D104" s="7"/>
      <c r="E104" s="7"/>
      <c r="F104" s="7">
        <f>VLOOKUP(A104,[5]ROGGEL!A:C,2,FALSE)</f>
        <v>3</v>
      </c>
      <c r="G104" s="7"/>
      <c r="H104" s="7">
        <f t="shared" si="2"/>
        <v>3</v>
      </c>
    </row>
    <row r="105" spans="1:8">
      <c r="A105" s="7" t="s">
        <v>801</v>
      </c>
      <c r="B105" s="7" t="s">
        <v>802</v>
      </c>
      <c r="C105" s="7" t="s">
        <v>803</v>
      </c>
      <c r="D105" s="7"/>
      <c r="E105" s="7"/>
      <c r="F105" s="7">
        <f>VLOOKUP(A105,[5]ROGGEL!A:C,2,FALSE)</f>
        <v>8</v>
      </c>
      <c r="G105" s="7"/>
      <c r="H105" s="7">
        <f t="shared" si="2"/>
        <v>8</v>
      </c>
    </row>
    <row r="106" spans="1:8">
      <c r="A106" s="7" t="s">
        <v>1287</v>
      </c>
      <c r="B106" s="7" t="s">
        <v>1288</v>
      </c>
      <c r="C106" s="7" t="s">
        <v>1289</v>
      </c>
      <c r="D106" s="7"/>
      <c r="E106" s="7"/>
      <c r="F106" s="7">
        <f>VLOOKUP(A106,[5]ROGGEL!A:C,2,FALSE)</f>
        <v>18</v>
      </c>
      <c r="G106" s="7"/>
      <c r="H106" s="7">
        <f t="shared" si="2"/>
        <v>18</v>
      </c>
    </row>
    <row r="107" spans="1:8">
      <c r="A107" s="7" t="s">
        <v>962</v>
      </c>
      <c r="B107" s="7" t="s">
        <v>1075</v>
      </c>
      <c r="C107" s="7" t="s">
        <v>964</v>
      </c>
      <c r="D107" s="7"/>
      <c r="E107" s="7"/>
      <c r="F107" s="7">
        <f>VLOOKUP(A107,[5]ROGGEL!A:C,2,FALSE)</f>
        <v>21</v>
      </c>
      <c r="G107" s="7"/>
      <c r="H107" s="7">
        <f t="shared" si="2"/>
        <v>21</v>
      </c>
    </row>
    <row r="108" spans="1:8">
      <c r="A108" s="7" t="s">
        <v>1290</v>
      </c>
      <c r="B108" s="7" t="s">
        <v>1288</v>
      </c>
      <c r="C108" s="7" t="s">
        <v>1291</v>
      </c>
      <c r="D108" s="7"/>
      <c r="E108" s="7"/>
      <c r="F108" s="7">
        <f>VLOOKUP(A108,[5]ROGGEL!A:C,2,FALSE)</f>
        <v>23</v>
      </c>
      <c r="G108" s="7"/>
      <c r="H108" s="7">
        <f t="shared" si="2"/>
        <v>23</v>
      </c>
    </row>
    <row r="109" spans="1:8">
      <c r="A109" s="7" t="s">
        <v>1292</v>
      </c>
      <c r="B109" s="7" t="s">
        <v>1293</v>
      </c>
      <c r="C109" s="7" t="s">
        <v>1294</v>
      </c>
      <c r="D109" s="7"/>
      <c r="E109" s="7"/>
      <c r="F109" s="7">
        <f>VLOOKUP(A109,[5]ROGGEL!A:C,2,FALSE)</f>
        <v>25</v>
      </c>
      <c r="G109" s="7"/>
      <c r="H109" s="7">
        <f t="shared" si="2"/>
        <v>25</v>
      </c>
    </row>
    <row r="110" spans="1:8">
      <c r="A110" s="7" t="s">
        <v>1295</v>
      </c>
      <c r="B110" s="7" t="s">
        <v>649</v>
      </c>
      <c r="C110" s="7" t="s">
        <v>1296</v>
      </c>
      <c r="D110" s="7"/>
      <c r="E110" s="7"/>
      <c r="F110" s="7">
        <f>VLOOKUP(A110,[5]ROGGEL!A:C,2,FALSE)</f>
        <v>29</v>
      </c>
      <c r="G110" s="7"/>
      <c r="H110" s="7">
        <f t="shared" si="2"/>
        <v>29</v>
      </c>
    </row>
    <row r="111" spans="1:8">
      <c r="A111" s="7" t="s">
        <v>978</v>
      </c>
      <c r="B111" s="7" t="s">
        <v>1297</v>
      </c>
      <c r="C111" s="7" t="s">
        <v>979</v>
      </c>
      <c r="D111" s="7"/>
      <c r="E111" s="7"/>
      <c r="F111" s="7">
        <f>VLOOKUP(A111,[5]ROGGEL!A:C,2,FALSE)</f>
        <v>30</v>
      </c>
      <c r="G111" s="7">
        <f>VLOOKUP(A111,[5]HEIBLOEM!A:C,2,FALSE)</f>
        <v>28</v>
      </c>
      <c r="H111" s="7">
        <f t="shared" si="2"/>
        <v>58</v>
      </c>
    </row>
    <row r="112" spans="1:8">
      <c r="A112" s="7" t="s">
        <v>1298</v>
      </c>
      <c r="B112" s="7" t="s">
        <v>1293</v>
      </c>
      <c r="C112" s="7" t="s">
        <v>1299</v>
      </c>
      <c r="D112" s="7"/>
      <c r="E112" s="7"/>
      <c r="F112" s="7">
        <f>VLOOKUP(A112,[5]ROGGEL!A:C,2,FALSE)</f>
        <v>32</v>
      </c>
      <c r="G112" s="7"/>
      <c r="H112" s="7">
        <f t="shared" si="2"/>
        <v>32</v>
      </c>
    </row>
    <row r="113" spans="1:8">
      <c r="A113" s="7" t="s">
        <v>1300</v>
      </c>
      <c r="B113" s="7" t="s">
        <v>1301</v>
      </c>
      <c r="C113" s="7" t="s">
        <v>1302</v>
      </c>
      <c r="D113" s="7"/>
      <c r="E113" s="7"/>
      <c r="F113" s="7">
        <f>VLOOKUP(A113,[5]ROGGEL!A:C,2,FALSE)</f>
        <v>34</v>
      </c>
      <c r="G113" s="7"/>
      <c r="H113" s="7">
        <f t="shared" si="2"/>
        <v>34</v>
      </c>
    </row>
    <row r="114" spans="1:8">
      <c r="A114" s="7" t="s">
        <v>1303</v>
      </c>
      <c r="B114" s="7" t="s">
        <v>1304</v>
      </c>
      <c r="C114" s="7" t="s">
        <v>1305</v>
      </c>
      <c r="D114" s="7"/>
      <c r="E114" s="7"/>
      <c r="F114" s="7">
        <f>VLOOKUP(A114,[5]ROGGEL!A:C,2,FALSE)</f>
        <v>37</v>
      </c>
      <c r="G114" s="7">
        <f>VLOOKUP(A114,[5]HEIBLOEM!A:C,2,FALSE)</f>
        <v>34</v>
      </c>
      <c r="H114" s="7">
        <f t="shared" si="2"/>
        <v>71</v>
      </c>
    </row>
    <row r="115" spans="1:8">
      <c r="A115" s="7" t="s">
        <v>1306</v>
      </c>
      <c r="B115" s="7" t="s">
        <v>1301</v>
      </c>
      <c r="C115" s="7" t="s">
        <v>1307</v>
      </c>
      <c r="D115" s="7"/>
      <c r="E115" s="7"/>
      <c r="F115" s="7">
        <f>VLOOKUP(A115,[5]ROGGEL!A:C,2,FALSE)</f>
        <v>41</v>
      </c>
      <c r="G115" s="7"/>
      <c r="H115" s="7">
        <f t="shared" si="2"/>
        <v>41</v>
      </c>
    </row>
    <row r="116" spans="1:8">
      <c r="A116" s="7" t="s">
        <v>1308</v>
      </c>
      <c r="B116" s="7" t="s">
        <v>649</v>
      </c>
      <c r="C116" s="7" t="s">
        <v>1309</v>
      </c>
      <c r="D116" s="7"/>
      <c r="E116" s="7"/>
      <c r="F116" s="7">
        <f>VLOOKUP(A116,[5]ROGGEL!A:C,2,FALSE)</f>
        <v>42</v>
      </c>
      <c r="G116" s="7"/>
      <c r="H116" s="7">
        <f t="shared" si="2"/>
        <v>42</v>
      </c>
    </row>
    <row r="117" spans="1:8">
      <c r="A117" s="7" t="s">
        <v>1310</v>
      </c>
      <c r="B117" s="7" t="s">
        <v>1285</v>
      </c>
      <c r="C117" s="7" t="s">
        <v>1311</v>
      </c>
      <c r="D117" s="7"/>
      <c r="E117" s="7"/>
      <c r="F117" s="7">
        <f>VLOOKUP(A117,[5]ROGGEL!A:C,2,FALSE)</f>
        <v>46</v>
      </c>
      <c r="G117" s="7"/>
      <c r="H117" s="7">
        <f t="shared" si="2"/>
        <v>46</v>
      </c>
    </row>
    <row r="118" spans="1:8">
      <c r="A118" s="7" t="s">
        <v>1312</v>
      </c>
      <c r="B118" s="7" t="s">
        <v>1313</v>
      </c>
      <c r="C118" s="7" t="s">
        <v>1314</v>
      </c>
      <c r="D118" s="7"/>
      <c r="E118" s="7"/>
      <c r="F118" s="7">
        <f>VLOOKUP(A118,[5]ROGGEL!A:C,2,FALSE)</f>
        <v>47</v>
      </c>
      <c r="G118" s="7"/>
      <c r="H118" s="7">
        <f t="shared" si="2"/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C18" sqref="C18"/>
    </sheetView>
  </sheetViews>
  <sheetFormatPr defaultRowHeight="14.5"/>
  <cols>
    <col min="1" max="1" width="12.26953125" customWidth="1"/>
    <col min="2" max="2" width="18.7265625" customWidth="1"/>
    <col min="3" max="3" width="20.54296875" customWidth="1"/>
  </cols>
  <sheetData>
    <row r="1" spans="1:8">
      <c r="A1" t="s">
        <v>105</v>
      </c>
    </row>
    <row r="2" spans="1:8">
      <c r="A2" t="s">
        <v>1406</v>
      </c>
    </row>
    <row r="4" spans="1:8">
      <c r="A4" s="1" t="s">
        <v>0</v>
      </c>
      <c r="B4" s="1" t="s">
        <v>1</v>
      </c>
      <c r="C4" s="1" t="s">
        <v>2</v>
      </c>
      <c r="D4" s="1" t="s">
        <v>106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>
      <c r="A5" s="42" t="s">
        <v>1316</v>
      </c>
      <c r="B5" s="43" t="s">
        <v>718</v>
      </c>
      <c r="C5" s="43" t="s">
        <v>1317</v>
      </c>
      <c r="D5" s="43">
        <v>1</v>
      </c>
      <c r="E5" s="43">
        <f>VLOOKUP(A5,[6]HELDEN!A:D,2,FALSE)</f>
        <v>2</v>
      </c>
      <c r="F5" s="24"/>
      <c r="G5" s="43">
        <f>VLOOKUP(A5,[6]HEIBLOEM!A:C,2,FALSE)</f>
        <v>3</v>
      </c>
      <c r="H5" s="45">
        <f t="shared" ref="H5:H57" si="0">SUM(D5:G5)</f>
        <v>6</v>
      </c>
    </row>
    <row r="6" spans="1:8">
      <c r="A6" s="35" t="s">
        <v>1318</v>
      </c>
      <c r="B6" s="12" t="s">
        <v>1319</v>
      </c>
      <c r="C6" s="12" t="s">
        <v>1320</v>
      </c>
      <c r="D6" s="12">
        <v>7</v>
      </c>
      <c r="E6" s="12">
        <f>VLOOKUP(A6,[6]HELDEN!A:D,2,FALSE)</f>
        <v>4</v>
      </c>
      <c r="F6" s="12">
        <f>VLOOKUP(A6,[6]ROGGEL!A:D,2,FALSE)</f>
        <v>16</v>
      </c>
      <c r="G6" s="12"/>
      <c r="H6" s="48">
        <f t="shared" si="0"/>
        <v>27</v>
      </c>
    </row>
    <row r="7" spans="1:8">
      <c r="A7" s="35" t="s">
        <v>1321</v>
      </c>
      <c r="B7" s="12" t="s">
        <v>643</v>
      </c>
      <c r="C7" s="12" t="s">
        <v>1322</v>
      </c>
      <c r="D7" s="12">
        <v>5</v>
      </c>
      <c r="E7" s="12">
        <f>VLOOKUP(A7,[6]HELDEN!A:D,2,FALSE)</f>
        <v>27</v>
      </c>
      <c r="F7" s="12">
        <f>VLOOKUP(A7,[6]ROGGEL!A:D,2,FALSE)</f>
        <v>10</v>
      </c>
      <c r="G7" s="12"/>
      <c r="H7" s="48">
        <f t="shared" si="0"/>
        <v>42</v>
      </c>
    </row>
    <row r="8" spans="1:8">
      <c r="A8" s="35" t="s">
        <v>1323</v>
      </c>
      <c r="B8" s="12" t="s">
        <v>1324</v>
      </c>
      <c r="C8" s="12" t="s">
        <v>1325</v>
      </c>
      <c r="D8" s="12">
        <v>9</v>
      </c>
      <c r="E8" s="27"/>
      <c r="F8" s="12">
        <f>VLOOKUP(A8,[6]ROGGEL!A:D,2,FALSE)</f>
        <v>18</v>
      </c>
      <c r="G8" s="12">
        <f>VLOOKUP(A8,[6]HEIBLOEM!A:C,2,FALSE)</f>
        <v>4</v>
      </c>
      <c r="H8" s="48">
        <f t="shared" si="0"/>
        <v>31</v>
      </c>
    </row>
    <row r="9" spans="1:8">
      <c r="A9" s="35" t="s">
        <v>1326</v>
      </c>
      <c r="B9" s="12" t="s">
        <v>1319</v>
      </c>
      <c r="C9" s="12" t="s">
        <v>1327</v>
      </c>
      <c r="D9" s="12">
        <v>4</v>
      </c>
      <c r="E9" s="12">
        <f>VLOOKUP(A9,[6]HELDEN!A:D,2,FALSE)</f>
        <v>40</v>
      </c>
      <c r="F9" s="12">
        <f>VLOOKUP(A9,[6]ROGGEL!A:D,2,FALSE)</f>
        <v>7</v>
      </c>
      <c r="G9" s="12"/>
      <c r="H9" s="48">
        <f t="shared" si="0"/>
        <v>51</v>
      </c>
    </row>
    <row r="10" spans="1:8">
      <c r="A10" s="35" t="s">
        <v>1106</v>
      </c>
      <c r="B10" s="12" t="s">
        <v>1061</v>
      </c>
      <c r="C10" s="12" t="s">
        <v>1107</v>
      </c>
      <c r="D10" s="12"/>
      <c r="E10" s="12">
        <f>VLOOKUP(A10,[6]HELDEN!A:D,2,FALSE)</f>
        <v>1</v>
      </c>
      <c r="F10" s="12">
        <f>VLOOKUP(A10,[6]ROGGEL!A:D,2,FALSE)</f>
        <v>2</v>
      </c>
      <c r="G10" s="12">
        <f>VLOOKUP(A10,[6]HEIBLOEM!A:C,2,FALSE)</f>
        <v>9</v>
      </c>
      <c r="H10" s="48">
        <f t="shared" si="0"/>
        <v>12</v>
      </c>
    </row>
    <row r="11" spans="1:8">
      <c r="A11" s="35" t="s">
        <v>1332</v>
      </c>
      <c r="B11" s="12" t="s">
        <v>1333</v>
      </c>
      <c r="C11" s="12" t="s">
        <v>1334</v>
      </c>
      <c r="D11" s="12">
        <v>8</v>
      </c>
      <c r="E11" s="12">
        <f>VLOOKUP(A11,[6]HELDEN!A:D,2,FALSE)</f>
        <v>5</v>
      </c>
      <c r="F11" s="12"/>
      <c r="G11" s="12">
        <f>VLOOKUP(A11,[6]HEIBLOEM!A:C,2,FALSE)</f>
        <v>6</v>
      </c>
      <c r="H11" s="48">
        <f t="shared" si="0"/>
        <v>19</v>
      </c>
    </row>
    <row r="12" spans="1:8">
      <c r="A12" s="50" t="s">
        <v>1361</v>
      </c>
      <c r="B12" s="51" t="s">
        <v>917</v>
      </c>
      <c r="C12" s="51" t="s">
        <v>1362</v>
      </c>
      <c r="D12" s="51"/>
      <c r="E12" s="51">
        <f>VLOOKUP(A12,[6]HELDEN!A:D,2,FALSE)</f>
        <v>19</v>
      </c>
      <c r="F12" s="51">
        <f>VLOOKUP(A12,[6]ROGGEL!A:D,2,FALSE)</f>
        <v>1</v>
      </c>
      <c r="G12" s="51">
        <f>VLOOKUP(A12,[6]HEIBLOEM!A:C,2,FALSE)</f>
        <v>7</v>
      </c>
      <c r="H12" s="53">
        <f>SUM(D12:G12)</f>
        <v>27</v>
      </c>
    </row>
    <row r="13" spans="1:8">
      <c r="A13" s="7" t="s">
        <v>1312</v>
      </c>
      <c r="B13" s="7" t="s">
        <v>1202</v>
      </c>
      <c r="C13" s="7" t="s">
        <v>1314</v>
      </c>
      <c r="D13" s="7"/>
      <c r="E13" s="7">
        <f>VLOOKUP(A13,[6]HELDEN!A:D,2,FALSE)</f>
        <v>11</v>
      </c>
      <c r="F13" s="7">
        <f>VLOOKUP(A13,[6]ROGGEL!A:D,2,FALSE)</f>
        <v>8</v>
      </c>
      <c r="G13" s="7"/>
      <c r="H13" s="7">
        <f t="shared" si="0"/>
        <v>19</v>
      </c>
    </row>
    <row r="14" spans="1:8">
      <c r="A14" s="7" t="s">
        <v>1369</v>
      </c>
      <c r="B14" s="7" t="s">
        <v>915</v>
      </c>
      <c r="C14" s="7" t="s">
        <v>1370</v>
      </c>
      <c r="D14" s="7"/>
      <c r="E14" s="7">
        <f>VLOOKUP(A14,[6]HELDEN!A:D,2,FALSE)</f>
        <v>25</v>
      </c>
      <c r="F14" s="7">
        <f>VLOOKUP(A14,[6]ROGGEL!A:D,2,FALSE)</f>
        <v>3</v>
      </c>
      <c r="G14" s="7"/>
      <c r="H14" s="7">
        <f t="shared" si="0"/>
        <v>28</v>
      </c>
    </row>
    <row r="15" spans="1:8">
      <c r="A15" s="7" t="s">
        <v>1355</v>
      </c>
      <c r="B15" s="7" t="s">
        <v>915</v>
      </c>
      <c r="C15" s="7" t="s">
        <v>1356</v>
      </c>
      <c r="D15" s="7"/>
      <c r="E15" s="7">
        <f>VLOOKUP(A15,[6]HELDEN!A:D,2,FALSE)</f>
        <v>16</v>
      </c>
      <c r="F15" s="7">
        <f>VLOOKUP(A15,[6]ROGGEL!A:D,2,FALSE)</f>
        <v>13</v>
      </c>
      <c r="G15" s="7"/>
      <c r="H15" s="7">
        <f t="shared" si="0"/>
        <v>29</v>
      </c>
    </row>
    <row r="16" spans="1:8">
      <c r="A16" s="7" t="s">
        <v>1338</v>
      </c>
      <c r="B16" s="7" t="s">
        <v>1339</v>
      </c>
      <c r="C16" s="7" t="s">
        <v>1340</v>
      </c>
      <c r="D16" s="7">
        <v>11</v>
      </c>
      <c r="E16" s="7">
        <f>VLOOKUP(A16,[6]HELDEN!A:D,2,FALSE)</f>
        <v>33</v>
      </c>
      <c r="F16" s="7"/>
      <c r="G16" s="7"/>
      <c r="H16" s="7">
        <f t="shared" si="0"/>
        <v>44</v>
      </c>
    </row>
    <row r="17" spans="1:8">
      <c r="A17" s="7" t="s">
        <v>1382</v>
      </c>
      <c r="B17" s="7" t="s">
        <v>1383</v>
      </c>
      <c r="C17" s="7" t="s">
        <v>1384</v>
      </c>
      <c r="D17" s="7"/>
      <c r="E17" s="7">
        <f>VLOOKUP(A17,[6]HELDEN!A:D,2,FALSE)</f>
        <v>34</v>
      </c>
      <c r="F17" s="7">
        <f>VLOOKUP(A17,[6]ROGGEL!A:D,2,FALSE)</f>
        <v>19</v>
      </c>
      <c r="G17" s="7"/>
      <c r="H17" s="7">
        <f t="shared" si="0"/>
        <v>53</v>
      </c>
    </row>
    <row r="18" spans="1:8">
      <c r="A18" s="7" t="s">
        <v>1151</v>
      </c>
      <c r="B18" s="7" t="s">
        <v>1328</v>
      </c>
      <c r="C18" s="7" t="s">
        <v>1152</v>
      </c>
      <c r="D18" s="7">
        <v>2</v>
      </c>
      <c r="E18" s="7"/>
      <c r="F18" s="7"/>
      <c r="G18" s="7"/>
      <c r="H18" s="7">
        <f t="shared" si="0"/>
        <v>2</v>
      </c>
    </row>
    <row r="19" spans="1:8">
      <c r="A19" s="7" t="s">
        <v>1146</v>
      </c>
      <c r="B19" s="7" t="s">
        <v>1328</v>
      </c>
      <c r="C19" s="7" t="s">
        <v>1148</v>
      </c>
      <c r="D19" s="7">
        <v>3</v>
      </c>
      <c r="E19" s="7"/>
      <c r="F19" s="7"/>
      <c r="G19" s="7"/>
      <c r="H19" s="7">
        <f t="shared" si="0"/>
        <v>3</v>
      </c>
    </row>
    <row r="20" spans="1:8">
      <c r="A20" s="7" t="s">
        <v>1329</v>
      </c>
      <c r="B20" s="7" t="s">
        <v>1330</v>
      </c>
      <c r="C20" s="7" t="s">
        <v>1331</v>
      </c>
      <c r="D20" s="7">
        <v>6</v>
      </c>
      <c r="E20" s="7"/>
      <c r="F20" s="7"/>
      <c r="G20" s="7"/>
      <c r="H20" s="7">
        <f t="shared" si="0"/>
        <v>6</v>
      </c>
    </row>
    <row r="21" spans="1:8">
      <c r="A21" s="7" t="s">
        <v>1335</v>
      </c>
      <c r="B21" s="7" t="s">
        <v>1336</v>
      </c>
      <c r="C21" s="7" t="s">
        <v>1337</v>
      </c>
      <c r="D21" s="7">
        <v>10</v>
      </c>
      <c r="E21" s="7"/>
      <c r="F21" s="7"/>
      <c r="G21" s="7"/>
      <c r="H21" s="7">
        <f t="shared" si="0"/>
        <v>10</v>
      </c>
    </row>
    <row r="22" spans="1:8">
      <c r="A22" s="7" t="s">
        <v>1341</v>
      </c>
      <c r="B22" s="7" t="s">
        <v>879</v>
      </c>
      <c r="C22" s="7" t="s">
        <v>1342</v>
      </c>
      <c r="D22" s="7"/>
      <c r="E22" s="7">
        <f>VLOOKUP(A22,[6]HELDEN!A:D,2,FALSE)</f>
        <v>3</v>
      </c>
      <c r="F22" s="7"/>
      <c r="G22" s="7"/>
      <c r="H22" s="7">
        <f t="shared" si="0"/>
        <v>3</v>
      </c>
    </row>
    <row r="23" spans="1:8">
      <c r="A23" s="7" t="s">
        <v>1343</v>
      </c>
      <c r="B23" s="7" t="s">
        <v>515</v>
      </c>
      <c r="C23" s="7" t="s">
        <v>1344</v>
      </c>
      <c r="D23" s="7"/>
      <c r="E23" s="7">
        <f>VLOOKUP(A23,[6]HELDEN!A:D,2,FALSE)</f>
        <v>6</v>
      </c>
      <c r="F23" s="7"/>
      <c r="G23" s="7"/>
      <c r="H23" s="7">
        <f t="shared" si="0"/>
        <v>6</v>
      </c>
    </row>
    <row r="24" spans="1:8">
      <c r="A24" s="7" t="s">
        <v>1201</v>
      </c>
      <c r="B24" s="7" t="s">
        <v>1202</v>
      </c>
      <c r="C24" s="7" t="s">
        <v>1203</v>
      </c>
      <c r="D24" s="7"/>
      <c r="E24" s="7">
        <f>VLOOKUP(A24,[6]HELDEN!A:D,2,FALSE)</f>
        <v>7</v>
      </c>
      <c r="F24" s="7"/>
      <c r="G24" s="7"/>
      <c r="H24" s="7">
        <f t="shared" si="0"/>
        <v>7</v>
      </c>
    </row>
    <row r="25" spans="1:8">
      <c r="A25" s="7" t="s">
        <v>1204</v>
      </c>
      <c r="B25" s="7" t="s">
        <v>1202</v>
      </c>
      <c r="C25" s="7" t="s">
        <v>1205</v>
      </c>
      <c r="D25" s="7"/>
      <c r="E25" s="7">
        <f>VLOOKUP(A25,[6]HELDEN!A:D,2,FALSE)</f>
        <v>8</v>
      </c>
      <c r="F25" s="7"/>
      <c r="G25" s="7"/>
      <c r="H25" s="7">
        <f t="shared" si="0"/>
        <v>8</v>
      </c>
    </row>
    <row r="26" spans="1:8">
      <c r="A26" s="7" t="s">
        <v>1345</v>
      </c>
      <c r="B26" s="7" t="s">
        <v>521</v>
      </c>
      <c r="C26" s="7" t="s">
        <v>1346</v>
      </c>
      <c r="D26" s="7"/>
      <c r="E26" s="7">
        <f>VLOOKUP(A26,[6]HELDEN!A:D,2,FALSE)</f>
        <v>9</v>
      </c>
      <c r="F26" s="7"/>
      <c r="G26" s="7">
        <f>VLOOKUP(A26,[6]HEIBLOEM!A:C,2,FALSE)</f>
        <v>5</v>
      </c>
      <c r="H26" s="7">
        <f t="shared" si="0"/>
        <v>14</v>
      </c>
    </row>
    <row r="27" spans="1:8">
      <c r="A27" s="7" t="s">
        <v>1347</v>
      </c>
      <c r="B27" s="7" t="s">
        <v>521</v>
      </c>
      <c r="C27" s="7" t="s">
        <v>1348</v>
      </c>
      <c r="D27" s="7"/>
      <c r="E27" s="7">
        <f>VLOOKUP(A27,[6]HELDEN!A:D,2,FALSE)</f>
        <v>10</v>
      </c>
      <c r="F27" s="7"/>
      <c r="G27" s="7"/>
      <c r="H27" s="7">
        <f t="shared" si="0"/>
        <v>10</v>
      </c>
    </row>
    <row r="28" spans="1:8">
      <c r="A28" s="7" t="s">
        <v>1349</v>
      </c>
      <c r="B28" s="7" t="s">
        <v>1170</v>
      </c>
      <c r="C28" s="7" t="s">
        <v>1350</v>
      </c>
      <c r="D28" s="7"/>
      <c r="E28" s="7">
        <f>VLOOKUP(A28,[6]HELDEN!A:D,2,FALSE)</f>
        <v>12</v>
      </c>
      <c r="F28" s="7"/>
      <c r="G28" s="7"/>
      <c r="H28" s="7">
        <f t="shared" si="0"/>
        <v>12</v>
      </c>
    </row>
    <row r="29" spans="1:8">
      <c r="A29" s="7" t="s">
        <v>1290</v>
      </c>
      <c r="B29" s="7" t="s">
        <v>991</v>
      </c>
      <c r="C29" s="7" t="s">
        <v>1291</v>
      </c>
      <c r="D29" s="7"/>
      <c r="E29" s="7">
        <f>VLOOKUP(A29,[6]HELDEN!A:D,2,FALSE)</f>
        <v>13</v>
      </c>
      <c r="F29" s="7"/>
      <c r="G29" s="7"/>
      <c r="H29" s="7">
        <f t="shared" si="0"/>
        <v>13</v>
      </c>
    </row>
    <row r="30" spans="1:8">
      <c r="A30" s="7" t="s">
        <v>1351</v>
      </c>
      <c r="B30" s="7" t="s">
        <v>888</v>
      </c>
      <c r="C30" s="7" t="s">
        <v>1352</v>
      </c>
      <c r="D30" s="7"/>
      <c r="E30" s="7">
        <f>VLOOKUP(A30,[6]HELDEN!A:D,2,FALSE)</f>
        <v>14</v>
      </c>
      <c r="F30" s="7"/>
      <c r="G30" s="7"/>
      <c r="H30" s="7">
        <f t="shared" si="0"/>
        <v>14</v>
      </c>
    </row>
    <row r="31" spans="1:8">
      <c r="A31" s="7" t="s">
        <v>1353</v>
      </c>
      <c r="B31" s="7" t="s">
        <v>1199</v>
      </c>
      <c r="C31" s="7" t="s">
        <v>1354</v>
      </c>
      <c r="D31" s="7"/>
      <c r="E31" s="7">
        <f>VLOOKUP(A31,[6]HELDEN!A:D,2,FALSE)</f>
        <v>15</v>
      </c>
      <c r="F31" s="7"/>
      <c r="G31" s="7"/>
      <c r="H31" s="7">
        <f t="shared" si="0"/>
        <v>15</v>
      </c>
    </row>
    <row r="32" spans="1:8">
      <c r="A32" s="7" t="s">
        <v>1357</v>
      </c>
      <c r="B32" s="7" t="s">
        <v>923</v>
      </c>
      <c r="C32" s="7" t="s">
        <v>1358</v>
      </c>
      <c r="D32" s="7"/>
      <c r="E32" s="7">
        <f>VLOOKUP(A32,[6]HELDEN!A:D,2,FALSE)</f>
        <v>17</v>
      </c>
      <c r="F32" s="7"/>
      <c r="G32" s="7"/>
      <c r="H32" s="7">
        <f t="shared" si="0"/>
        <v>17</v>
      </c>
    </row>
    <row r="33" spans="1:8">
      <c r="A33" s="7" t="s">
        <v>1359</v>
      </c>
      <c r="B33" s="7" t="s">
        <v>592</v>
      </c>
      <c r="C33" s="7" t="s">
        <v>1360</v>
      </c>
      <c r="D33" s="7"/>
      <c r="E33" s="7">
        <f>VLOOKUP(A33,[6]HELDEN!A:D,2,FALSE)</f>
        <v>18</v>
      </c>
      <c r="F33" s="7"/>
      <c r="G33" s="7"/>
      <c r="H33" s="7">
        <f t="shared" si="0"/>
        <v>18</v>
      </c>
    </row>
    <row r="34" spans="1:8">
      <c r="A34" s="7" t="s">
        <v>1363</v>
      </c>
      <c r="B34" s="7" t="s">
        <v>524</v>
      </c>
      <c r="C34" s="7" t="s">
        <v>1364</v>
      </c>
      <c r="D34" s="7"/>
      <c r="E34" s="7">
        <f>VLOOKUP(A34,[6]HELDEN!A:D,2,FALSE)</f>
        <v>20</v>
      </c>
      <c r="F34" s="7"/>
      <c r="G34" s="7"/>
      <c r="H34" s="7">
        <f t="shared" si="0"/>
        <v>20</v>
      </c>
    </row>
    <row r="35" spans="1:8">
      <c r="A35" s="7" t="s">
        <v>1365</v>
      </c>
      <c r="B35" s="7" t="s">
        <v>527</v>
      </c>
      <c r="C35" s="7" t="s">
        <v>1366</v>
      </c>
      <c r="D35" s="7"/>
      <c r="E35" s="7">
        <f>VLOOKUP(A35,[6]HELDEN!A:D,2,FALSE)</f>
        <v>22</v>
      </c>
      <c r="F35" s="7"/>
      <c r="G35" s="7"/>
      <c r="H35" s="7">
        <f t="shared" si="0"/>
        <v>22</v>
      </c>
    </row>
    <row r="36" spans="1:8">
      <c r="A36" s="7" t="s">
        <v>1268</v>
      </c>
      <c r="B36" s="7" t="s">
        <v>605</v>
      </c>
      <c r="C36" s="7" t="s">
        <v>1269</v>
      </c>
      <c r="D36" s="7"/>
      <c r="E36" s="7">
        <f>VLOOKUP(A36,[6]HELDEN!A:D,2,FALSE)</f>
        <v>23</v>
      </c>
      <c r="F36" s="7"/>
      <c r="G36" s="7"/>
      <c r="H36" s="7">
        <f t="shared" si="0"/>
        <v>23</v>
      </c>
    </row>
    <row r="37" spans="1:8">
      <c r="A37" s="7" t="s">
        <v>1367</v>
      </c>
      <c r="B37" s="7" t="s">
        <v>923</v>
      </c>
      <c r="C37" s="7" t="s">
        <v>1368</v>
      </c>
      <c r="D37" s="7"/>
      <c r="E37" s="7">
        <f>VLOOKUP(A37,[6]HELDEN!A:D,2,FALSE)</f>
        <v>24</v>
      </c>
      <c r="F37" s="7"/>
      <c r="G37" s="7"/>
      <c r="H37" s="7">
        <f t="shared" si="0"/>
        <v>24</v>
      </c>
    </row>
    <row r="38" spans="1:8">
      <c r="A38" s="7" t="s">
        <v>1371</v>
      </c>
      <c r="B38" s="7" t="s">
        <v>518</v>
      </c>
      <c r="C38" s="7" t="s">
        <v>1372</v>
      </c>
      <c r="D38" s="7"/>
      <c r="E38" s="7">
        <f>VLOOKUP(A38,[6]HELDEN!A:D,2,FALSE)</f>
        <v>26</v>
      </c>
      <c r="F38" s="7"/>
      <c r="G38" s="7"/>
      <c r="H38" s="7">
        <f t="shared" si="0"/>
        <v>26</v>
      </c>
    </row>
    <row r="39" spans="1:8">
      <c r="A39" s="7" t="s">
        <v>1373</v>
      </c>
      <c r="B39" s="7" t="s">
        <v>515</v>
      </c>
      <c r="C39" s="7" t="s">
        <v>1262</v>
      </c>
      <c r="D39" s="7"/>
      <c r="E39" s="7">
        <f>VLOOKUP(A39,[6]HELDEN!A:D,2,FALSE)</f>
        <v>28</v>
      </c>
      <c r="F39" s="7"/>
      <c r="G39" s="7"/>
      <c r="H39" s="7">
        <f t="shared" si="0"/>
        <v>28</v>
      </c>
    </row>
    <row r="40" spans="1:8">
      <c r="A40" s="7" t="s">
        <v>1374</v>
      </c>
      <c r="B40" s="7" t="s">
        <v>527</v>
      </c>
      <c r="C40" s="7" t="s">
        <v>1375</v>
      </c>
      <c r="D40" s="7"/>
      <c r="E40" s="7">
        <f>VLOOKUP(A40,[6]HELDEN!A:D,2,FALSE)</f>
        <v>29</v>
      </c>
      <c r="F40" s="7"/>
      <c r="G40" s="7">
        <f>VLOOKUP(A40,[6]HEIBLOEM!A:C,2,FALSE)</f>
        <v>10</v>
      </c>
      <c r="H40" s="7">
        <f t="shared" si="0"/>
        <v>39</v>
      </c>
    </row>
    <row r="41" spans="1:8">
      <c r="A41" s="7" t="s">
        <v>1376</v>
      </c>
      <c r="B41" s="7" t="s">
        <v>865</v>
      </c>
      <c r="C41" s="7" t="s">
        <v>1377</v>
      </c>
      <c r="D41" s="7"/>
      <c r="E41" s="7">
        <f>VLOOKUP(A41,[6]HELDEN!A:D,2,FALSE)</f>
        <v>30</v>
      </c>
      <c r="F41" s="7"/>
      <c r="G41" s="7"/>
      <c r="H41" s="7">
        <f t="shared" si="0"/>
        <v>30</v>
      </c>
    </row>
    <row r="42" spans="1:8">
      <c r="A42" s="7" t="s">
        <v>1378</v>
      </c>
      <c r="B42" s="7" t="s">
        <v>550</v>
      </c>
      <c r="C42" s="7" t="s">
        <v>1379</v>
      </c>
      <c r="D42" s="7"/>
      <c r="E42" s="7">
        <f>VLOOKUP(A42,[6]HELDEN!A:D,2,FALSE)</f>
        <v>31</v>
      </c>
      <c r="F42" s="7"/>
      <c r="G42" s="7"/>
      <c r="H42" s="7">
        <f t="shared" si="0"/>
        <v>31</v>
      </c>
    </row>
    <row r="43" spans="1:8">
      <c r="A43" s="7" t="s">
        <v>1380</v>
      </c>
      <c r="B43" s="7" t="s">
        <v>503</v>
      </c>
      <c r="C43" s="7" t="s">
        <v>1381</v>
      </c>
      <c r="D43" s="7"/>
      <c r="E43" s="7">
        <f>VLOOKUP(A43,[6]HELDEN!A:D,2,FALSE)</f>
        <v>32</v>
      </c>
      <c r="F43" s="7"/>
      <c r="G43" s="7"/>
      <c r="H43" s="7">
        <f t="shared" si="0"/>
        <v>32</v>
      </c>
    </row>
    <row r="44" spans="1:8">
      <c r="A44" s="7" t="s">
        <v>1306</v>
      </c>
      <c r="B44" s="7" t="s">
        <v>954</v>
      </c>
      <c r="C44" s="7" t="s">
        <v>1307</v>
      </c>
      <c r="D44" s="7"/>
      <c r="E44" s="7">
        <f>VLOOKUP(A44,[6]HELDEN!A:D,2,FALSE)</f>
        <v>35</v>
      </c>
      <c r="F44" s="7"/>
      <c r="G44" s="7"/>
      <c r="H44" s="7">
        <f t="shared" si="0"/>
        <v>35</v>
      </c>
    </row>
    <row r="45" spans="1:8">
      <c r="A45" s="7" t="s">
        <v>1385</v>
      </c>
      <c r="B45" s="7" t="s">
        <v>518</v>
      </c>
      <c r="C45" s="7" t="s">
        <v>1386</v>
      </c>
      <c r="D45" s="7"/>
      <c r="E45" s="7">
        <f>VLOOKUP(A45,[6]HELDEN!A:D,2,FALSE)</f>
        <v>36</v>
      </c>
      <c r="F45" s="7"/>
      <c r="G45" s="7"/>
      <c r="H45" s="7">
        <f t="shared" si="0"/>
        <v>36</v>
      </c>
    </row>
    <row r="46" spans="1:8">
      <c r="A46" s="7" t="s">
        <v>1387</v>
      </c>
      <c r="B46" s="7" t="s">
        <v>934</v>
      </c>
      <c r="C46" s="7" t="s">
        <v>1388</v>
      </c>
      <c r="D46" s="7"/>
      <c r="E46" s="7">
        <f>VLOOKUP(A46,[6]HELDEN!A:D,2,FALSE)</f>
        <v>37</v>
      </c>
      <c r="F46" s="7"/>
      <c r="G46" s="7"/>
      <c r="H46" s="7">
        <f t="shared" si="0"/>
        <v>37</v>
      </c>
    </row>
    <row r="47" spans="1:8">
      <c r="A47" s="7" t="s">
        <v>1389</v>
      </c>
      <c r="B47" s="7" t="s">
        <v>991</v>
      </c>
      <c r="C47" s="7" t="s">
        <v>1390</v>
      </c>
      <c r="D47" s="7"/>
      <c r="E47" s="7">
        <f>VLOOKUP(A47,[6]HELDEN!A:D,2,FALSE)</f>
        <v>38</v>
      </c>
      <c r="F47" s="7"/>
      <c r="G47" s="7"/>
      <c r="H47" s="7">
        <f t="shared" si="0"/>
        <v>38</v>
      </c>
    </row>
    <row r="48" spans="1:8">
      <c r="A48" s="7" t="s">
        <v>1391</v>
      </c>
      <c r="B48" s="7" t="s">
        <v>1170</v>
      </c>
      <c r="C48" s="7" t="s">
        <v>1392</v>
      </c>
      <c r="D48" s="7"/>
      <c r="E48" s="7">
        <f>VLOOKUP(A48,[6]HELDEN!A:D,2,FALSE)</f>
        <v>39</v>
      </c>
      <c r="F48" s="7"/>
      <c r="G48" s="7"/>
      <c r="H48" s="7">
        <f t="shared" si="0"/>
        <v>39</v>
      </c>
    </row>
    <row r="49" spans="1:8">
      <c r="A49" s="7" t="s">
        <v>1149</v>
      </c>
      <c r="B49" s="7" t="s">
        <v>1393</v>
      </c>
      <c r="C49" s="7" t="s">
        <v>1150</v>
      </c>
      <c r="D49" s="7"/>
      <c r="E49" s="7"/>
      <c r="F49" s="7">
        <f>VLOOKUP(A49,[6]ROGGEL!A:D,2,FALSE)</f>
        <v>4</v>
      </c>
      <c r="G49" s="7"/>
      <c r="H49" s="7">
        <f t="shared" si="0"/>
        <v>4</v>
      </c>
    </row>
    <row r="50" spans="1:8">
      <c r="A50" s="7" t="s">
        <v>1394</v>
      </c>
      <c r="B50" s="7" t="s">
        <v>1395</v>
      </c>
      <c r="C50" s="7" t="s">
        <v>1396</v>
      </c>
      <c r="D50" s="7"/>
      <c r="E50" s="7"/>
      <c r="F50" s="7">
        <f>VLOOKUP(A50,[6]ROGGEL!A:D,2,FALSE)</f>
        <v>5</v>
      </c>
      <c r="G50" s="7"/>
      <c r="H50" s="7">
        <f t="shared" si="0"/>
        <v>5</v>
      </c>
    </row>
    <row r="51" spans="1:8">
      <c r="A51" s="7" t="s">
        <v>1397</v>
      </c>
      <c r="B51" s="7" t="s">
        <v>640</v>
      </c>
      <c r="C51" s="7" t="s">
        <v>1398</v>
      </c>
      <c r="D51" s="7"/>
      <c r="E51" s="7"/>
      <c r="F51" s="7">
        <f>VLOOKUP(A51,[6]ROGGEL!A:D,2,FALSE)</f>
        <v>6</v>
      </c>
      <c r="G51" s="7"/>
      <c r="H51" s="7">
        <f t="shared" si="0"/>
        <v>6</v>
      </c>
    </row>
    <row r="52" spans="1:8">
      <c r="A52" s="7" t="s">
        <v>1300</v>
      </c>
      <c r="B52" s="7" t="s">
        <v>1301</v>
      </c>
      <c r="C52" s="7" t="s">
        <v>1302</v>
      </c>
      <c r="D52" s="7"/>
      <c r="E52" s="7"/>
      <c r="F52" s="7">
        <f>VLOOKUP(A52,[6]ROGGEL!A:D,2,FALSE)</f>
        <v>9</v>
      </c>
      <c r="G52" s="7"/>
      <c r="H52" s="7">
        <f t="shared" si="0"/>
        <v>9</v>
      </c>
    </row>
    <row r="53" spans="1:8">
      <c r="A53" s="7" t="s">
        <v>1399</v>
      </c>
      <c r="B53" s="7" t="s">
        <v>1285</v>
      </c>
      <c r="C53" s="7" t="s">
        <v>815</v>
      </c>
      <c r="D53" s="7"/>
      <c r="E53" s="7"/>
      <c r="F53" s="7">
        <f>VLOOKUP(A53,[6]ROGGEL!A:D,2,FALSE)</f>
        <v>11</v>
      </c>
      <c r="G53" s="7"/>
      <c r="H53" s="7">
        <f t="shared" si="0"/>
        <v>11</v>
      </c>
    </row>
    <row r="54" spans="1:8">
      <c r="A54" s="7" t="s">
        <v>1400</v>
      </c>
      <c r="B54" s="7" t="s">
        <v>1285</v>
      </c>
      <c r="C54" s="7" t="s">
        <v>1401</v>
      </c>
      <c r="D54" s="7"/>
      <c r="E54" s="7"/>
      <c r="F54" s="7">
        <f>VLOOKUP(A54,[6]ROGGEL!A:D,2,FALSE)</f>
        <v>14</v>
      </c>
      <c r="G54" s="7"/>
      <c r="H54" s="7">
        <f t="shared" si="0"/>
        <v>14</v>
      </c>
    </row>
    <row r="55" spans="1:8">
      <c r="A55" s="7" t="s">
        <v>1182</v>
      </c>
      <c r="B55" s="7" t="s">
        <v>836</v>
      </c>
      <c r="C55" s="7" t="s">
        <v>1184</v>
      </c>
      <c r="D55" s="7"/>
      <c r="E55" s="7"/>
      <c r="F55" s="7">
        <f>VLOOKUP(A55,[6]ROGGEL!A:D,2,FALSE)</f>
        <v>15</v>
      </c>
      <c r="G55" s="7"/>
      <c r="H55" s="7">
        <f t="shared" si="0"/>
        <v>15</v>
      </c>
    </row>
    <row r="56" spans="1:8">
      <c r="A56" s="7" t="s">
        <v>1402</v>
      </c>
      <c r="B56" s="7" t="s">
        <v>1285</v>
      </c>
      <c r="C56" s="7" t="s">
        <v>1403</v>
      </c>
      <c r="D56" s="7"/>
      <c r="E56" s="7"/>
      <c r="F56" s="7">
        <f>VLOOKUP(A56,[6]ROGGEL!A:D,2,FALSE)</f>
        <v>17</v>
      </c>
      <c r="G56" s="7"/>
      <c r="H56" s="7">
        <f t="shared" si="0"/>
        <v>17</v>
      </c>
    </row>
    <row r="57" spans="1:8">
      <c r="A57" s="7" t="s">
        <v>1404</v>
      </c>
      <c r="B57" s="7" t="s">
        <v>1293</v>
      </c>
      <c r="C57" s="7" t="s">
        <v>1405</v>
      </c>
      <c r="D57" s="7"/>
      <c r="E57" s="7"/>
      <c r="F57" s="7">
        <f>VLOOKUP(A57,[6]ROGGEL!A:D,2,FALSE)</f>
        <v>20</v>
      </c>
      <c r="G57" s="7"/>
      <c r="H57" s="7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Klasse BB</vt:lpstr>
      <vt:lpstr>Klasse B</vt:lpstr>
      <vt:lpstr>Klasse L</vt:lpstr>
      <vt:lpstr>Klasse M</vt:lpstr>
      <vt:lpstr>Klasse Z</vt:lpstr>
      <vt:lpstr>Klasse ZZ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en José</dc:creator>
  <cp:lastModifiedBy>Nicky en José</cp:lastModifiedBy>
  <dcterms:created xsi:type="dcterms:W3CDTF">2017-12-02T13:42:47Z</dcterms:created>
  <dcterms:modified xsi:type="dcterms:W3CDTF">2018-01-02T18:49:19Z</dcterms:modified>
</cp:coreProperties>
</file>